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dmin\Documents\prj\調査案件\教育\"/>
    </mc:Choice>
  </mc:AlternateContent>
  <xr:revisionPtr revIDLastSave="0" documentId="13_ncr:1_{A8F4FF2C-9D64-4DB9-9BD8-F5F55642A4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公開用" sheetId="3" r:id="rId1"/>
    <sheet name="計算式" sheetId="1" r:id="rId2"/>
  </sheets>
  <externalReferences>
    <externalReference r:id="rId3"/>
    <externalReference r:id="rId4"/>
  </externalReferences>
  <definedNames>
    <definedName name="_xlnm._FilterDatabase" localSheetId="1" hidden="1">計算式!$A$3:$Y$3</definedName>
    <definedName name="_xlnm._FilterDatabase" localSheetId="0" hidden="1">公開用!$A$3:$AA$3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T18" i="1" s="1"/>
  <c r="B33" i="1"/>
  <c r="T33" i="1" s="1"/>
  <c r="B61" i="1"/>
  <c r="G61" i="1" s="1"/>
  <c r="B68" i="1"/>
  <c r="T68" i="1" s="1"/>
  <c r="B73" i="1"/>
  <c r="T73" i="1" s="1"/>
  <c r="B42" i="1"/>
  <c r="T42" i="1" s="1"/>
  <c r="B45" i="1"/>
  <c r="T45" i="1" s="1"/>
  <c r="B28" i="1"/>
  <c r="T28" i="1" s="1"/>
  <c r="B17" i="1"/>
  <c r="T17" i="1" s="1"/>
  <c r="B65" i="1"/>
  <c r="B75" i="1"/>
  <c r="G75" i="1" s="1"/>
  <c r="B19" i="1"/>
  <c r="T19" i="1" s="1"/>
  <c r="B79" i="1"/>
  <c r="T79" i="1" s="1"/>
  <c r="B54" i="1"/>
  <c r="T54" i="1" s="1"/>
  <c r="B30" i="1"/>
  <c r="T30" i="1" s="1"/>
  <c r="B40" i="1"/>
  <c r="T40" i="1" s="1"/>
  <c r="B59" i="1"/>
  <c r="T59" i="1" s="1"/>
  <c r="B8" i="1"/>
  <c r="T8" i="1" s="1"/>
  <c r="B32" i="1"/>
  <c r="T32" i="1" s="1"/>
  <c r="B24" i="1"/>
  <c r="T24" i="1" s="1"/>
  <c r="B12" i="1"/>
  <c r="T12" i="1" s="1"/>
  <c r="B57" i="1"/>
  <c r="T57" i="1" s="1"/>
  <c r="B82" i="1"/>
  <c r="T82" i="1" s="1"/>
  <c r="B21" i="1"/>
  <c r="T21" i="1" s="1"/>
  <c r="B85" i="1"/>
  <c r="T85" i="1" s="1"/>
  <c r="B53" i="1"/>
  <c r="T53" i="1" s="1"/>
  <c r="B37" i="1"/>
  <c r="T37" i="1" s="1"/>
  <c r="B80" i="1"/>
  <c r="T80" i="1" s="1"/>
  <c r="B36" i="1"/>
  <c r="T36" i="1" s="1"/>
  <c r="B63" i="1"/>
  <c r="T63" i="1" s="1"/>
  <c r="B78" i="1"/>
  <c r="T78" i="1" s="1"/>
  <c r="B55" i="1"/>
  <c r="T55" i="1" s="1"/>
  <c r="B20" i="1"/>
  <c r="T20" i="1" s="1"/>
  <c r="B34" i="1"/>
  <c r="T34" i="1" s="1"/>
  <c r="B62" i="1"/>
  <c r="B9" i="1"/>
  <c r="T9" i="1" s="1"/>
  <c r="B6" i="1"/>
  <c r="T6" i="1" s="1"/>
  <c r="B71" i="1"/>
  <c r="T71" i="1" s="1"/>
  <c r="B5" i="1"/>
  <c r="T5" i="1" s="1"/>
  <c r="B64" i="1"/>
  <c r="T64" i="1" s="1"/>
  <c r="B43" i="1"/>
  <c r="T43" i="1" s="1"/>
  <c r="B58" i="1"/>
  <c r="B46" i="1"/>
  <c r="B77" i="1"/>
  <c r="T77" i="1" s="1"/>
  <c r="B49" i="1"/>
  <c r="T49" i="1" s="1"/>
  <c r="B39" i="1"/>
  <c r="T39" i="1" s="1"/>
  <c r="B16" i="1"/>
  <c r="T16" i="1" s="1"/>
  <c r="B47" i="1"/>
  <c r="T47" i="1" s="1"/>
  <c r="B56" i="1"/>
  <c r="T56" i="1" s="1"/>
  <c r="B27" i="1"/>
  <c r="T27" i="1" s="1"/>
  <c r="B23" i="1"/>
  <c r="T23" i="1" s="1"/>
  <c r="B76" i="1"/>
  <c r="T76" i="1" s="1"/>
  <c r="B38" i="1"/>
  <c r="T38" i="1" s="1"/>
  <c r="B67" i="1"/>
  <c r="T67" i="1" s="1"/>
  <c r="B52" i="1"/>
  <c r="T52" i="1" s="1"/>
  <c r="B70" i="1"/>
  <c r="T70" i="1" s="1"/>
  <c r="B74" i="1"/>
  <c r="T74" i="1" s="1"/>
  <c r="B14" i="1"/>
  <c r="T14" i="1" s="1"/>
  <c r="B13" i="1"/>
  <c r="T13" i="1" s="1"/>
  <c r="B22" i="1"/>
  <c r="T22" i="1" s="1"/>
  <c r="B72" i="1"/>
  <c r="T72" i="1" s="1"/>
  <c r="B60" i="1"/>
  <c r="T60" i="1" s="1"/>
  <c r="B15" i="1"/>
  <c r="T15" i="1" s="1"/>
  <c r="B26" i="1"/>
  <c r="T26" i="1" s="1"/>
  <c r="B83" i="1"/>
  <c r="T83" i="1" s="1"/>
  <c r="B69" i="1"/>
  <c r="T69" i="1" s="1"/>
  <c r="B50" i="1"/>
  <c r="B11" i="1"/>
  <c r="T11" i="1" s="1"/>
  <c r="B41" i="1"/>
  <c r="T41" i="1" s="1"/>
  <c r="B51" i="1"/>
  <c r="T51" i="1" s="1"/>
  <c r="B66" i="1"/>
  <c r="T66" i="1" s="1"/>
  <c r="B4" i="1"/>
  <c r="T4" i="1" s="1"/>
  <c r="B44" i="1"/>
  <c r="T44" i="1" s="1"/>
  <c r="B25" i="1"/>
  <c r="B29" i="1"/>
  <c r="B31" i="1"/>
  <c r="T31" i="1" s="1"/>
  <c r="B10" i="1"/>
  <c r="T10" i="1" s="1"/>
  <c r="B48" i="1"/>
  <c r="T48" i="1" s="1"/>
  <c r="B81" i="1"/>
  <c r="T81" i="1" s="1"/>
  <c r="B7" i="1"/>
  <c r="T7" i="1" s="1"/>
  <c r="B35" i="1"/>
  <c r="T35" i="1" s="1"/>
  <c r="B84" i="1"/>
  <c r="T84" i="1" s="1"/>
  <c r="M29" i="1" l="1"/>
  <c r="T29" i="1"/>
  <c r="M50" i="1"/>
  <c r="T50" i="1"/>
  <c r="M46" i="1"/>
  <c r="T46" i="1"/>
  <c r="M62" i="1"/>
  <c r="T62" i="1"/>
  <c r="M75" i="1"/>
  <c r="T75" i="1"/>
  <c r="M61" i="1"/>
  <c r="T61" i="1"/>
  <c r="M25" i="1"/>
  <c r="T25" i="1"/>
  <c r="M58" i="1"/>
  <c r="T58" i="1"/>
  <c r="M65" i="1"/>
  <c r="T65" i="1"/>
  <c r="G69" i="1"/>
  <c r="M69" i="1"/>
  <c r="G14" i="1"/>
  <c r="M14" i="1"/>
  <c r="G27" i="1"/>
  <c r="M27" i="1"/>
  <c r="G81" i="1"/>
  <c r="M81" i="1"/>
  <c r="G66" i="1"/>
  <c r="M66" i="1"/>
  <c r="G15" i="1"/>
  <c r="M15" i="1"/>
  <c r="G52" i="1"/>
  <c r="M52" i="1"/>
  <c r="G16" i="1"/>
  <c r="M16" i="1"/>
  <c r="G5" i="1"/>
  <c r="M5" i="1"/>
  <c r="G78" i="1"/>
  <c r="M78" i="1"/>
  <c r="G82" i="1"/>
  <c r="M82" i="1"/>
  <c r="G30" i="1"/>
  <c r="M30" i="1"/>
  <c r="G45" i="1"/>
  <c r="M45" i="1"/>
  <c r="G25" i="1"/>
  <c r="G35" i="1"/>
  <c r="M35" i="1"/>
  <c r="G83" i="1"/>
  <c r="M83" i="1"/>
  <c r="G74" i="1"/>
  <c r="M74" i="1"/>
  <c r="G43" i="1"/>
  <c r="M43" i="1"/>
  <c r="G20" i="1"/>
  <c r="M20" i="1"/>
  <c r="G59" i="1"/>
  <c r="M59" i="1"/>
  <c r="G18" i="1"/>
  <c r="M18" i="1"/>
  <c r="G7" i="1"/>
  <c r="M7" i="1"/>
  <c r="G26" i="1"/>
  <c r="M26" i="1"/>
  <c r="G64" i="1"/>
  <c r="M64" i="1"/>
  <c r="G29" i="1"/>
  <c r="G48" i="1"/>
  <c r="M48" i="1"/>
  <c r="G51" i="1"/>
  <c r="M51" i="1"/>
  <c r="G60" i="1"/>
  <c r="M60" i="1"/>
  <c r="G67" i="1"/>
  <c r="M67" i="1"/>
  <c r="G39" i="1"/>
  <c r="M39" i="1"/>
  <c r="G71" i="1"/>
  <c r="M71" i="1"/>
  <c r="G63" i="1"/>
  <c r="M63" i="1"/>
  <c r="G57" i="1"/>
  <c r="M57" i="1"/>
  <c r="G54" i="1"/>
  <c r="M54" i="1"/>
  <c r="G42" i="1"/>
  <c r="M42" i="1"/>
  <c r="G50" i="1"/>
  <c r="G13" i="1"/>
  <c r="M13" i="1"/>
  <c r="G23" i="1"/>
  <c r="M23" i="1"/>
  <c r="G84" i="1"/>
  <c r="M84" i="1"/>
  <c r="G17" i="1"/>
  <c r="M17" i="1"/>
  <c r="G40" i="1"/>
  <c r="M40" i="1"/>
  <c r="G10" i="1"/>
  <c r="M10" i="1"/>
  <c r="G41" i="1"/>
  <c r="M41" i="1"/>
  <c r="G72" i="1"/>
  <c r="M72" i="1"/>
  <c r="G38" i="1"/>
  <c r="M38" i="1"/>
  <c r="G49" i="1"/>
  <c r="M49" i="1"/>
  <c r="G6" i="1"/>
  <c r="M6" i="1"/>
  <c r="G36" i="1"/>
  <c r="M36" i="1"/>
  <c r="G12" i="1"/>
  <c r="M12" i="1"/>
  <c r="G79" i="1"/>
  <c r="M79" i="1"/>
  <c r="G73" i="1"/>
  <c r="M73" i="1"/>
  <c r="G46" i="1"/>
  <c r="G34" i="1"/>
  <c r="M34" i="1"/>
  <c r="G53" i="1"/>
  <c r="M53" i="1"/>
  <c r="G8" i="1"/>
  <c r="M8" i="1"/>
  <c r="G33" i="1"/>
  <c r="M33" i="1"/>
  <c r="G44" i="1"/>
  <c r="M44" i="1"/>
  <c r="G56" i="1"/>
  <c r="M56" i="1"/>
  <c r="G85" i="1"/>
  <c r="M85" i="1"/>
  <c r="G65" i="1"/>
  <c r="G4" i="1"/>
  <c r="M4" i="1"/>
  <c r="G70" i="1"/>
  <c r="M70" i="1"/>
  <c r="G47" i="1"/>
  <c r="M47" i="1"/>
  <c r="G55" i="1"/>
  <c r="M55" i="1"/>
  <c r="G21" i="1"/>
  <c r="M21" i="1"/>
  <c r="G28" i="1"/>
  <c r="M28" i="1"/>
  <c r="G31" i="1"/>
  <c r="M31" i="1"/>
  <c r="G11" i="1"/>
  <c r="M11" i="1"/>
  <c r="G22" i="1"/>
  <c r="M22" i="1"/>
  <c r="G76" i="1"/>
  <c r="M76" i="1"/>
  <c r="G77" i="1"/>
  <c r="M77" i="1"/>
  <c r="G9" i="1"/>
  <c r="M9" i="1"/>
  <c r="G80" i="1"/>
  <c r="M80" i="1"/>
  <c r="G24" i="1"/>
  <c r="M24" i="1"/>
  <c r="G19" i="1"/>
  <c r="M19" i="1"/>
  <c r="G68" i="1"/>
  <c r="M68" i="1"/>
  <c r="G58" i="1"/>
  <c r="G37" i="1"/>
  <c r="M37" i="1"/>
  <c r="G32" i="1"/>
  <c r="M32" i="1"/>
  <c r="G62" i="1"/>
  <c r="S84" i="1" l="1"/>
  <c r="U84" i="1" s="1"/>
  <c r="C18" i="1"/>
  <c r="C33" i="1"/>
  <c r="C61" i="1"/>
  <c r="C68" i="1"/>
  <c r="C73" i="1"/>
  <c r="C42" i="1"/>
  <c r="C45" i="1"/>
  <c r="C28" i="1"/>
  <c r="C17" i="1"/>
  <c r="C65" i="1"/>
  <c r="C75" i="1"/>
  <c r="C19" i="1"/>
  <c r="C79" i="1"/>
  <c r="C54" i="1"/>
  <c r="C30" i="1"/>
  <c r="C40" i="1"/>
  <c r="C59" i="1"/>
  <c r="C8" i="1"/>
  <c r="C32" i="1"/>
  <c r="C24" i="1"/>
  <c r="C12" i="1"/>
  <c r="C57" i="1"/>
  <c r="C82" i="1"/>
  <c r="C21" i="1"/>
  <c r="C85" i="1"/>
  <c r="C53" i="1"/>
  <c r="C37" i="1"/>
  <c r="C80" i="1"/>
  <c r="C36" i="1"/>
  <c r="C63" i="1"/>
  <c r="C78" i="1"/>
  <c r="C55" i="1"/>
  <c r="C20" i="1"/>
  <c r="C34" i="1"/>
  <c r="C62" i="1"/>
  <c r="C9" i="1"/>
  <c r="C6" i="1"/>
  <c r="C71" i="1"/>
  <c r="C5" i="1"/>
  <c r="C64" i="1"/>
  <c r="C43" i="1"/>
  <c r="C58" i="1"/>
  <c r="C46" i="1"/>
  <c r="C77" i="1"/>
  <c r="C49" i="1"/>
  <c r="C39" i="1"/>
  <c r="C16" i="1"/>
  <c r="C47" i="1"/>
  <c r="C56" i="1"/>
  <c r="C27" i="1"/>
  <c r="C23" i="1"/>
  <c r="C76" i="1"/>
  <c r="C38" i="1"/>
  <c r="C67" i="1"/>
  <c r="C52" i="1"/>
  <c r="C70" i="1"/>
  <c r="C74" i="1"/>
  <c r="C14" i="1"/>
  <c r="C13" i="1"/>
  <c r="C22" i="1"/>
  <c r="C72" i="1"/>
  <c r="C60" i="1"/>
  <c r="C15" i="1"/>
  <c r="C26" i="1"/>
  <c r="C83" i="1"/>
  <c r="C69" i="1"/>
  <c r="C50" i="1"/>
  <c r="C11" i="1"/>
  <c r="C41" i="1"/>
  <c r="C51" i="1"/>
  <c r="C66" i="1"/>
  <c r="C4" i="1"/>
  <c r="C44" i="1"/>
  <c r="C25" i="1"/>
  <c r="C29" i="1"/>
  <c r="C31" i="1"/>
  <c r="C10" i="1"/>
  <c r="C48" i="1"/>
  <c r="C81" i="1"/>
  <c r="C7" i="1"/>
  <c r="C35" i="1"/>
  <c r="C84" i="1"/>
  <c r="S18" i="1"/>
  <c r="U18" i="1" s="1"/>
  <c r="S33" i="1"/>
  <c r="U33" i="1" s="1"/>
  <c r="S61" i="1"/>
  <c r="U61" i="1" s="1"/>
  <c r="S68" i="1"/>
  <c r="U68" i="1" s="1"/>
  <c r="S73" i="1"/>
  <c r="U73" i="1" s="1"/>
  <c r="S42" i="1"/>
  <c r="U42" i="1" s="1"/>
  <c r="S45" i="1"/>
  <c r="U45" i="1" s="1"/>
  <c r="S28" i="1"/>
  <c r="U28" i="1" s="1"/>
  <c r="S17" i="1"/>
  <c r="U17" i="1" s="1"/>
  <c r="S65" i="1"/>
  <c r="U65" i="1" s="1"/>
  <c r="S75" i="1"/>
  <c r="U75" i="1" s="1"/>
  <c r="S19" i="1"/>
  <c r="U19" i="1" s="1"/>
  <c r="S79" i="1"/>
  <c r="U79" i="1" s="1"/>
  <c r="S54" i="1"/>
  <c r="U54" i="1" s="1"/>
  <c r="S30" i="1"/>
  <c r="U30" i="1" s="1"/>
  <c r="S40" i="1"/>
  <c r="U40" i="1" s="1"/>
  <c r="S59" i="1"/>
  <c r="U59" i="1" s="1"/>
  <c r="S8" i="1"/>
  <c r="U8" i="1" s="1"/>
  <c r="S32" i="1"/>
  <c r="U32" i="1" s="1"/>
  <c r="S24" i="1"/>
  <c r="U24" i="1" s="1"/>
  <c r="S12" i="1"/>
  <c r="U12" i="1" s="1"/>
  <c r="S57" i="1"/>
  <c r="U57" i="1" s="1"/>
  <c r="S82" i="1"/>
  <c r="U82" i="1" s="1"/>
  <c r="S21" i="1"/>
  <c r="U21" i="1" s="1"/>
  <c r="S85" i="1"/>
  <c r="U85" i="1" s="1"/>
  <c r="S53" i="1"/>
  <c r="U53" i="1" s="1"/>
  <c r="S37" i="1"/>
  <c r="U37" i="1" s="1"/>
  <c r="S80" i="1"/>
  <c r="U80" i="1" s="1"/>
  <c r="S36" i="1"/>
  <c r="U36" i="1" s="1"/>
  <c r="S63" i="1"/>
  <c r="U63" i="1" s="1"/>
  <c r="S78" i="1"/>
  <c r="U78" i="1" s="1"/>
  <c r="S55" i="1"/>
  <c r="U55" i="1" s="1"/>
  <c r="S20" i="1"/>
  <c r="U20" i="1" s="1"/>
  <c r="S34" i="1"/>
  <c r="U34" i="1" s="1"/>
  <c r="S62" i="1"/>
  <c r="U62" i="1" s="1"/>
  <c r="S9" i="1"/>
  <c r="U9" i="1" s="1"/>
  <c r="S6" i="1"/>
  <c r="U6" i="1" s="1"/>
  <c r="S71" i="1"/>
  <c r="U71" i="1" s="1"/>
  <c r="S5" i="1"/>
  <c r="U5" i="1" s="1"/>
  <c r="S64" i="1"/>
  <c r="U64" i="1" s="1"/>
  <c r="S43" i="1"/>
  <c r="U43" i="1" s="1"/>
  <c r="S58" i="1"/>
  <c r="U58" i="1" s="1"/>
  <c r="S46" i="1"/>
  <c r="U46" i="1" s="1"/>
  <c r="S77" i="1"/>
  <c r="U77" i="1" s="1"/>
  <c r="S49" i="1"/>
  <c r="U49" i="1" s="1"/>
  <c r="S39" i="1"/>
  <c r="U39" i="1" s="1"/>
  <c r="S16" i="1"/>
  <c r="U16" i="1" s="1"/>
  <c r="S47" i="1"/>
  <c r="U47" i="1" s="1"/>
  <c r="S56" i="1"/>
  <c r="U56" i="1" s="1"/>
  <c r="S27" i="1"/>
  <c r="U27" i="1" s="1"/>
  <c r="S23" i="1"/>
  <c r="U23" i="1" s="1"/>
  <c r="S76" i="1"/>
  <c r="U76" i="1" s="1"/>
  <c r="S38" i="1"/>
  <c r="U38" i="1" s="1"/>
  <c r="S67" i="1"/>
  <c r="U67" i="1" s="1"/>
  <c r="S52" i="1"/>
  <c r="U52" i="1" s="1"/>
  <c r="S70" i="1"/>
  <c r="U70" i="1" s="1"/>
  <c r="S74" i="1"/>
  <c r="U74" i="1" s="1"/>
  <c r="S14" i="1"/>
  <c r="U14" i="1" s="1"/>
  <c r="S13" i="1"/>
  <c r="U13" i="1" s="1"/>
  <c r="S22" i="1"/>
  <c r="U22" i="1" s="1"/>
  <c r="S72" i="1"/>
  <c r="U72" i="1" s="1"/>
  <c r="S60" i="1"/>
  <c r="U60" i="1" s="1"/>
  <c r="S15" i="1"/>
  <c r="U15" i="1" s="1"/>
  <c r="S26" i="1"/>
  <c r="U26" i="1" s="1"/>
  <c r="S83" i="1"/>
  <c r="U83" i="1" s="1"/>
  <c r="S69" i="1"/>
  <c r="U69" i="1" s="1"/>
  <c r="S50" i="1"/>
  <c r="U50" i="1" s="1"/>
  <c r="S11" i="1"/>
  <c r="U11" i="1" s="1"/>
  <c r="S41" i="1"/>
  <c r="U41" i="1" s="1"/>
  <c r="S51" i="1"/>
  <c r="U51" i="1" s="1"/>
  <c r="S66" i="1"/>
  <c r="U66" i="1" s="1"/>
  <c r="S4" i="1"/>
  <c r="U4" i="1" s="1"/>
  <c r="S44" i="1"/>
  <c r="U44" i="1" s="1"/>
  <c r="S25" i="1"/>
  <c r="U25" i="1" s="1"/>
  <c r="S29" i="1"/>
  <c r="U29" i="1" s="1"/>
  <c r="S31" i="1"/>
  <c r="U31" i="1" s="1"/>
  <c r="S10" i="1"/>
  <c r="U10" i="1" s="1"/>
  <c r="S48" i="1"/>
  <c r="U48" i="1" s="1"/>
  <c r="S81" i="1"/>
  <c r="U81" i="1" s="1"/>
  <c r="S7" i="1"/>
  <c r="U7" i="1" s="1"/>
  <c r="S35" i="1"/>
  <c r="U35" i="1" s="1"/>
  <c r="L18" i="1"/>
  <c r="N18" i="1" s="1"/>
  <c r="L33" i="1"/>
  <c r="N33" i="1" s="1"/>
  <c r="L61" i="1"/>
  <c r="N61" i="1" s="1"/>
  <c r="L68" i="1"/>
  <c r="N68" i="1" s="1"/>
  <c r="L73" i="1"/>
  <c r="N73" i="1" s="1"/>
  <c r="L42" i="1"/>
  <c r="N42" i="1" s="1"/>
  <c r="L45" i="1"/>
  <c r="N45" i="1" s="1"/>
  <c r="L28" i="1"/>
  <c r="N28" i="1" s="1"/>
  <c r="L17" i="1"/>
  <c r="N17" i="1" s="1"/>
  <c r="L65" i="1"/>
  <c r="N65" i="1" s="1"/>
  <c r="L75" i="1"/>
  <c r="N75" i="1" s="1"/>
  <c r="L19" i="1"/>
  <c r="N19" i="1" s="1"/>
  <c r="L79" i="1"/>
  <c r="N79" i="1" s="1"/>
  <c r="L54" i="1"/>
  <c r="N54" i="1" s="1"/>
  <c r="L30" i="1"/>
  <c r="N30" i="1" s="1"/>
  <c r="L40" i="1"/>
  <c r="N40" i="1" s="1"/>
  <c r="L59" i="1"/>
  <c r="N59" i="1" s="1"/>
  <c r="L8" i="1"/>
  <c r="N8" i="1" s="1"/>
  <c r="L32" i="1"/>
  <c r="N32" i="1" s="1"/>
  <c r="L24" i="1"/>
  <c r="N24" i="1" s="1"/>
  <c r="L12" i="1"/>
  <c r="N12" i="1" s="1"/>
  <c r="L57" i="1"/>
  <c r="N57" i="1" s="1"/>
  <c r="L82" i="1"/>
  <c r="N82" i="1" s="1"/>
  <c r="L21" i="1"/>
  <c r="N21" i="1" s="1"/>
  <c r="L85" i="1"/>
  <c r="N85" i="1" s="1"/>
  <c r="L53" i="1"/>
  <c r="N53" i="1" s="1"/>
  <c r="L37" i="1"/>
  <c r="N37" i="1" s="1"/>
  <c r="L80" i="1"/>
  <c r="N80" i="1" s="1"/>
  <c r="L36" i="1"/>
  <c r="N36" i="1" s="1"/>
  <c r="L63" i="1"/>
  <c r="N63" i="1" s="1"/>
  <c r="L78" i="1"/>
  <c r="N78" i="1" s="1"/>
  <c r="L55" i="1"/>
  <c r="N55" i="1" s="1"/>
  <c r="L20" i="1"/>
  <c r="N20" i="1" s="1"/>
  <c r="L34" i="1"/>
  <c r="N34" i="1" s="1"/>
  <c r="L62" i="1"/>
  <c r="N62" i="1" s="1"/>
  <c r="L9" i="1"/>
  <c r="N9" i="1" s="1"/>
  <c r="L6" i="1"/>
  <c r="N6" i="1" s="1"/>
  <c r="L71" i="1"/>
  <c r="N71" i="1" s="1"/>
  <c r="L5" i="1"/>
  <c r="N5" i="1" s="1"/>
  <c r="L64" i="1"/>
  <c r="N64" i="1" s="1"/>
  <c r="L43" i="1"/>
  <c r="N43" i="1" s="1"/>
  <c r="L58" i="1"/>
  <c r="N58" i="1" s="1"/>
  <c r="L46" i="1"/>
  <c r="N46" i="1" s="1"/>
  <c r="L77" i="1"/>
  <c r="N77" i="1" s="1"/>
  <c r="L49" i="1"/>
  <c r="N49" i="1" s="1"/>
  <c r="L39" i="1"/>
  <c r="N39" i="1" s="1"/>
  <c r="L16" i="1"/>
  <c r="N16" i="1" s="1"/>
  <c r="L47" i="1"/>
  <c r="N47" i="1" s="1"/>
  <c r="L56" i="1"/>
  <c r="N56" i="1" s="1"/>
  <c r="L27" i="1"/>
  <c r="N27" i="1" s="1"/>
  <c r="L23" i="1"/>
  <c r="N23" i="1" s="1"/>
  <c r="L76" i="1"/>
  <c r="N76" i="1" s="1"/>
  <c r="L38" i="1"/>
  <c r="N38" i="1" s="1"/>
  <c r="L67" i="1"/>
  <c r="N67" i="1" s="1"/>
  <c r="L52" i="1"/>
  <c r="N52" i="1" s="1"/>
  <c r="L70" i="1"/>
  <c r="N70" i="1" s="1"/>
  <c r="L74" i="1"/>
  <c r="N74" i="1" s="1"/>
  <c r="L14" i="1"/>
  <c r="N14" i="1" s="1"/>
  <c r="L13" i="1"/>
  <c r="N13" i="1" s="1"/>
  <c r="L22" i="1"/>
  <c r="N22" i="1" s="1"/>
  <c r="L72" i="1"/>
  <c r="N72" i="1" s="1"/>
  <c r="L60" i="1"/>
  <c r="N60" i="1" s="1"/>
  <c r="L15" i="1"/>
  <c r="N15" i="1" s="1"/>
  <c r="L26" i="1"/>
  <c r="N26" i="1" s="1"/>
  <c r="L83" i="1"/>
  <c r="N83" i="1" s="1"/>
  <c r="L69" i="1"/>
  <c r="N69" i="1" s="1"/>
  <c r="L50" i="1"/>
  <c r="N50" i="1" s="1"/>
  <c r="L11" i="1"/>
  <c r="N11" i="1" s="1"/>
  <c r="L41" i="1"/>
  <c r="N41" i="1" s="1"/>
  <c r="L51" i="1"/>
  <c r="N51" i="1" s="1"/>
  <c r="L66" i="1"/>
  <c r="N66" i="1" s="1"/>
  <c r="L4" i="1"/>
  <c r="N4" i="1" s="1"/>
  <c r="L44" i="1"/>
  <c r="N44" i="1" s="1"/>
  <c r="L25" i="1"/>
  <c r="N25" i="1" s="1"/>
  <c r="L29" i="1"/>
  <c r="N29" i="1" s="1"/>
  <c r="L31" i="1"/>
  <c r="N31" i="1" s="1"/>
  <c r="L10" i="1"/>
  <c r="N10" i="1" s="1"/>
  <c r="L48" i="1"/>
  <c r="N48" i="1" s="1"/>
  <c r="L81" i="1"/>
  <c r="N81" i="1" s="1"/>
  <c r="L7" i="1"/>
  <c r="N7" i="1" s="1"/>
  <c r="L35" i="1"/>
  <c r="N35" i="1" s="1"/>
  <c r="J18" i="1"/>
  <c r="J33" i="1"/>
  <c r="J61" i="1"/>
  <c r="J68" i="1"/>
  <c r="J73" i="1"/>
  <c r="J42" i="1"/>
  <c r="J45" i="1"/>
  <c r="J28" i="1"/>
  <c r="J17" i="1"/>
  <c r="J65" i="1"/>
  <c r="J75" i="1"/>
  <c r="J19" i="1"/>
  <c r="J79" i="1"/>
  <c r="J54" i="1"/>
  <c r="J30" i="1"/>
  <c r="J40" i="1"/>
  <c r="J59" i="1"/>
  <c r="J8" i="1"/>
  <c r="J32" i="1"/>
  <c r="J24" i="1"/>
  <c r="J12" i="1"/>
  <c r="J57" i="1"/>
  <c r="J82" i="1"/>
  <c r="J21" i="1"/>
  <c r="J85" i="1"/>
  <c r="J53" i="1"/>
  <c r="J37" i="1"/>
  <c r="J80" i="1"/>
  <c r="J36" i="1"/>
  <c r="J63" i="1"/>
  <c r="J78" i="1"/>
  <c r="J55" i="1"/>
  <c r="J20" i="1"/>
  <c r="J34" i="1"/>
  <c r="J62" i="1"/>
  <c r="J9" i="1"/>
  <c r="J6" i="1"/>
  <c r="J71" i="1"/>
  <c r="J5" i="1"/>
  <c r="J64" i="1"/>
  <c r="J43" i="1"/>
  <c r="J58" i="1"/>
  <c r="J46" i="1"/>
  <c r="J77" i="1"/>
  <c r="J49" i="1"/>
  <c r="J39" i="1"/>
  <c r="J16" i="1"/>
  <c r="J47" i="1"/>
  <c r="J56" i="1"/>
  <c r="J27" i="1"/>
  <c r="J23" i="1"/>
  <c r="J76" i="1"/>
  <c r="J38" i="1"/>
  <c r="J67" i="1"/>
  <c r="J52" i="1"/>
  <c r="J70" i="1"/>
  <c r="J74" i="1"/>
  <c r="J14" i="1"/>
  <c r="J13" i="1"/>
  <c r="J22" i="1"/>
  <c r="J72" i="1"/>
  <c r="J60" i="1"/>
  <c r="J15" i="1"/>
  <c r="J26" i="1"/>
  <c r="J83" i="1"/>
  <c r="J69" i="1"/>
  <c r="J50" i="1"/>
  <c r="J11" i="1"/>
  <c r="J41" i="1"/>
  <c r="J51" i="1"/>
  <c r="J66" i="1"/>
  <c r="J4" i="1"/>
  <c r="J44" i="1"/>
  <c r="J25" i="1"/>
  <c r="J29" i="1"/>
  <c r="J31" i="1"/>
  <c r="J10" i="1"/>
  <c r="J48" i="1"/>
  <c r="J81" i="1"/>
  <c r="J7" i="1"/>
  <c r="J35" i="1"/>
  <c r="L84" i="1"/>
  <c r="N84" i="1" s="1"/>
  <c r="J84" i="1"/>
  <c r="F18" i="1"/>
  <c r="H18" i="1" s="1"/>
  <c r="F33" i="1"/>
  <c r="H33" i="1" s="1"/>
  <c r="F61" i="1"/>
  <c r="H61" i="1" s="1"/>
  <c r="F68" i="1"/>
  <c r="H68" i="1" s="1"/>
  <c r="F73" i="1"/>
  <c r="H73" i="1" s="1"/>
  <c r="F42" i="1"/>
  <c r="H42" i="1" s="1"/>
  <c r="F45" i="1"/>
  <c r="H45" i="1" s="1"/>
  <c r="F28" i="1"/>
  <c r="H28" i="1" s="1"/>
  <c r="F17" i="1"/>
  <c r="H17" i="1" s="1"/>
  <c r="F65" i="1"/>
  <c r="H65" i="1" s="1"/>
  <c r="F75" i="1"/>
  <c r="H75" i="1" s="1"/>
  <c r="F19" i="1"/>
  <c r="H19" i="1" s="1"/>
  <c r="F79" i="1"/>
  <c r="H79" i="1" s="1"/>
  <c r="F54" i="1"/>
  <c r="H54" i="1" s="1"/>
  <c r="F30" i="1"/>
  <c r="H30" i="1" s="1"/>
  <c r="F40" i="1"/>
  <c r="H40" i="1" s="1"/>
  <c r="F59" i="1"/>
  <c r="H59" i="1" s="1"/>
  <c r="F8" i="1"/>
  <c r="H8" i="1" s="1"/>
  <c r="F32" i="1"/>
  <c r="H32" i="1" s="1"/>
  <c r="F24" i="1"/>
  <c r="H24" i="1" s="1"/>
  <c r="F12" i="1"/>
  <c r="H12" i="1" s="1"/>
  <c r="F57" i="1"/>
  <c r="H57" i="1" s="1"/>
  <c r="F82" i="1"/>
  <c r="H82" i="1" s="1"/>
  <c r="F21" i="1"/>
  <c r="H21" i="1" s="1"/>
  <c r="F85" i="1"/>
  <c r="H85" i="1" s="1"/>
  <c r="F53" i="1"/>
  <c r="H53" i="1" s="1"/>
  <c r="F37" i="1"/>
  <c r="H37" i="1" s="1"/>
  <c r="F80" i="1"/>
  <c r="H80" i="1" s="1"/>
  <c r="F36" i="1"/>
  <c r="H36" i="1" s="1"/>
  <c r="F63" i="1"/>
  <c r="H63" i="1" s="1"/>
  <c r="F78" i="1"/>
  <c r="H78" i="1" s="1"/>
  <c r="F55" i="1"/>
  <c r="H55" i="1" s="1"/>
  <c r="F20" i="1"/>
  <c r="H20" i="1" s="1"/>
  <c r="F34" i="1"/>
  <c r="H34" i="1" s="1"/>
  <c r="F62" i="1"/>
  <c r="H62" i="1" s="1"/>
  <c r="F9" i="1"/>
  <c r="H9" i="1" s="1"/>
  <c r="F6" i="1"/>
  <c r="H6" i="1" s="1"/>
  <c r="F71" i="1"/>
  <c r="H71" i="1" s="1"/>
  <c r="F5" i="1"/>
  <c r="H5" i="1" s="1"/>
  <c r="F64" i="1"/>
  <c r="H64" i="1" s="1"/>
  <c r="F43" i="1"/>
  <c r="H43" i="1" s="1"/>
  <c r="F58" i="1"/>
  <c r="H58" i="1" s="1"/>
  <c r="F46" i="1"/>
  <c r="H46" i="1" s="1"/>
  <c r="F77" i="1"/>
  <c r="H77" i="1" s="1"/>
  <c r="F49" i="1"/>
  <c r="H49" i="1" s="1"/>
  <c r="F39" i="1"/>
  <c r="H39" i="1" s="1"/>
  <c r="F16" i="1"/>
  <c r="H16" i="1" s="1"/>
  <c r="F47" i="1"/>
  <c r="H47" i="1" s="1"/>
  <c r="F56" i="1"/>
  <c r="H56" i="1" s="1"/>
  <c r="F27" i="1"/>
  <c r="H27" i="1" s="1"/>
  <c r="F23" i="1"/>
  <c r="H23" i="1" s="1"/>
  <c r="F76" i="1"/>
  <c r="H76" i="1" s="1"/>
  <c r="F38" i="1"/>
  <c r="H38" i="1" s="1"/>
  <c r="F67" i="1"/>
  <c r="H67" i="1" s="1"/>
  <c r="F52" i="1"/>
  <c r="H52" i="1" s="1"/>
  <c r="F70" i="1"/>
  <c r="H70" i="1" s="1"/>
  <c r="F74" i="1"/>
  <c r="H74" i="1" s="1"/>
  <c r="F14" i="1"/>
  <c r="H14" i="1" s="1"/>
  <c r="F13" i="1"/>
  <c r="H13" i="1" s="1"/>
  <c r="F22" i="1"/>
  <c r="H22" i="1" s="1"/>
  <c r="F72" i="1"/>
  <c r="H72" i="1" s="1"/>
  <c r="F60" i="1"/>
  <c r="H60" i="1" s="1"/>
  <c r="F15" i="1"/>
  <c r="H15" i="1" s="1"/>
  <c r="F26" i="1"/>
  <c r="H26" i="1" s="1"/>
  <c r="F83" i="1"/>
  <c r="H83" i="1" s="1"/>
  <c r="F69" i="1"/>
  <c r="H69" i="1" s="1"/>
  <c r="F50" i="1"/>
  <c r="H50" i="1" s="1"/>
  <c r="F11" i="1"/>
  <c r="H11" i="1" s="1"/>
  <c r="F41" i="1"/>
  <c r="H41" i="1" s="1"/>
  <c r="F51" i="1"/>
  <c r="H51" i="1" s="1"/>
  <c r="F66" i="1"/>
  <c r="H66" i="1" s="1"/>
  <c r="F4" i="1"/>
  <c r="H4" i="1" s="1"/>
  <c r="F44" i="1"/>
  <c r="H44" i="1" s="1"/>
  <c r="F25" i="1"/>
  <c r="H25" i="1" s="1"/>
  <c r="F29" i="1"/>
  <c r="H29" i="1" s="1"/>
  <c r="F31" i="1"/>
  <c r="H31" i="1" s="1"/>
  <c r="F10" i="1"/>
  <c r="H10" i="1" s="1"/>
  <c r="F48" i="1"/>
  <c r="H48" i="1" s="1"/>
  <c r="F81" i="1"/>
  <c r="H81" i="1" s="1"/>
  <c r="F7" i="1"/>
  <c r="H7" i="1" s="1"/>
  <c r="F35" i="1"/>
  <c r="H35" i="1" s="1"/>
  <c r="F84" i="1"/>
  <c r="H84" i="1" s="1"/>
  <c r="X79" i="1"/>
  <c r="V51" i="1"/>
  <c r="Q63" i="1"/>
  <c r="Q29" i="1"/>
  <c r="X46" i="1"/>
  <c r="V14" i="1"/>
  <c r="Q11" i="1"/>
  <c r="X73" i="1"/>
  <c r="V75" i="1"/>
  <c r="Q76" i="1"/>
  <c r="X27" i="1"/>
  <c r="Q27" i="1"/>
  <c r="X34" i="1"/>
  <c r="X52" i="1"/>
  <c r="V58" i="1"/>
  <c r="V24" i="1"/>
  <c r="Q52" i="1"/>
  <c r="X15" i="1"/>
  <c r="V34" i="1"/>
  <c r="Q72" i="1"/>
  <c r="Q57" i="1"/>
  <c r="X65" i="1"/>
  <c r="V13" i="1"/>
  <c r="Q77" i="1"/>
  <c r="X40" i="1"/>
  <c r="V53" i="1"/>
  <c r="Q6" i="1"/>
  <c r="X31" i="1"/>
  <c r="Q71" i="1"/>
  <c r="Q32" i="1"/>
  <c r="X57" i="1"/>
  <c r="Q36" i="1"/>
  <c r="V41" i="1"/>
  <c r="V45" i="1"/>
  <c r="X22" i="1"/>
  <c r="V76" i="1"/>
  <c r="V56" i="1"/>
  <c r="X23" i="1"/>
  <c r="X82" i="1"/>
  <c r="Q66" i="1"/>
  <c r="Q58" i="1"/>
  <c r="V10" i="1"/>
  <c r="V12" i="1"/>
  <c r="V37" i="1"/>
  <c r="Q81" i="1"/>
  <c r="V35" i="1"/>
  <c r="Q31" i="1"/>
  <c r="Q23" i="1"/>
  <c r="X44" i="1"/>
  <c r="X56" i="1"/>
  <c r="Q5" i="1"/>
  <c r="X8" i="1"/>
  <c r="V9" i="1"/>
  <c r="X64" i="1"/>
  <c r="Q45" i="1"/>
  <c r="V71" i="1"/>
  <c r="Q37" i="1"/>
  <c r="X81" i="1"/>
  <c r="V8" i="1"/>
  <c r="V50" i="1"/>
  <c r="Q54" i="1"/>
  <c r="X20" i="1"/>
  <c r="V44" i="1"/>
  <c r="Q17" i="1"/>
  <c r="X19" i="1"/>
  <c r="V78" i="1"/>
  <c r="Q28" i="1"/>
  <c r="V26" i="1"/>
  <c r="V82" i="1"/>
  <c r="V23" i="1"/>
  <c r="Q60" i="1"/>
  <c r="Q75" i="1"/>
  <c r="X29" i="1"/>
  <c r="Q7" i="1"/>
  <c r="X5" i="1"/>
  <c r="X70" i="1"/>
  <c r="V5" i="1"/>
  <c r="Q19" i="1"/>
  <c r="X32" i="1"/>
  <c r="V42" i="1"/>
  <c r="V25" i="1"/>
  <c r="Q4" i="1"/>
  <c r="X9" i="1"/>
  <c r="V80" i="1"/>
  <c r="Q48" i="1"/>
  <c r="V81" i="1"/>
  <c r="Q12" i="1"/>
  <c r="V73" i="1"/>
  <c r="V67" i="1"/>
  <c r="X75" i="1"/>
  <c r="Q42" i="1"/>
  <c r="Q9" i="1"/>
  <c r="V49" i="1"/>
  <c r="X58" i="1"/>
  <c r="V70" i="1"/>
  <c r="V52" i="1"/>
  <c r="Q80" i="1"/>
  <c r="X85" i="1"/>
  <c r="V77" i="1"/>
  <c r="Q30" i="1"/>
  <c r="Q84" i="1"/>
  <c r="X25" i="1"/>
  <c r="V36" i="1"/>
  <c r="X39" i="1"/>
  <c r="V55" i="1"/>
  <c r="V69" i="1"/>
  <c r="Q49" i="1"/>
  <c r="Q39" i="1"/>
  <c r="X49" i="1"/>
  <c r="V61" i="1"/>
  <c r="X48" i="1"/>
  <c r="V17" i="1"/>
  <c r="Q18" i="1"/>
  <c r="Q74" i="1"/>
  <c r="X13" i="1"/>
  <c r="V28" i="1"/>
  <c r="Q15" i="1"/>
  <c r="X54" i="1"/>
  <c r="V62" i="1"/>
  <c r="Q44" i="1"/>
  <c r="X76" i="1"/>
  <c r="V43" i="1"/>
  <c r="Q21" i="1"/>
  <c r="Q73" i="1"/>
  <c r="V60" i="1"/>
  <c r="V68" i="1"/>
  <c r="Q46" i="1"/>
  <c r="X17" i="1"/>
  <c r="X69" i="1"/>
  <c r="Q68" i="1"/>
  <c r="X41" i="1"/>
  <c r="X62" i="1"/>
  <c r="Q47" i="1"/>
  <c r="Q10" i="1"/>
  <c r="X50" i="1"/>
  <c r="R52" i="1" l="1"/>
  <c r="R46" i="1"/>
  <c r="R42" i="1"/>
  <c r="R37" i="1"/>
  <c r="R66" i="1"/>
  <c r="R7" i="1"/>
  <c r="R75" i="1"/>
  <c r="R23" i="1"/>
  <c r="R36" i="1"/>
  <c r="R39" i="1"/>
  <c r="R28" i="1"/>
  <c r="R73" i="1"/>
  <c r="R49" i="1"/>
  <c r="R81" i="1"/>
  <c r="R32" i="1"/>
  <c r="R21" i="1"/>
  <c r="R12" i="1"/>
  <c r="R60" i="1"/>
  <c r="R10" i="1"/>
  <c r="R71" i="1"/>
  <c r="R27" i="1"/>
  <c r="R48" i="1"/>
  <c r="R45" i="1"/>
  <c r="R47" i="1"/>
  <c r="R6" i="1"/>
  <c r="R76" i="1"/>
  <c r="R44" i="1"/>
  <c r="R84" i="1"/>
  <c r="R9" i="1"/>
  <c r="R4" i="1"/>
  <c r="R58" i="1"/>
  <c r="R31" i="1"/>
  <c r="R77" i="1"/>
  <c r="R11" i="1"/>
  <c r="R15" i="1"/>
  <c r="R30" i="1"/>
  <c r="R17" i="1"/>
  <c r="R57" i="1"/>
  <c r="R29" i="1"/>
  <c r="R74" i="1"/>
  <c r="R80" i="1"/>
  <c r="R54" i="1"/>
  <c r="R19" i="1"/>
  <c r="R5" i="1"/>
  <c r="R68" i="1"/>
  <c r="R72" i="1"/>
  <c r="R63" i="1"/>
  <c r="R18" i="1"/>
  <c r="I81" i="1"/>
  <c r="I15" i="1"/>
  <c r="I52" i="1"/>
  <c r="I5" i="1"/>
  <c r="I48" i="1"/>
  <c r="I39" i="1"/>
  <c r="I57" i="1"/>
  <c r="I54" i="1"/>
  <c r="I49" i="1"/>
  <c r="I73" i="1"/>
  <c r="I31" i="1"/>
  <c r="I76" i="1"/>
  <c r="I9" i="1"/>
  <c r="I19" i="1"/>
  <c r="I29" i="1"/>
  <c r="I23" i="1"/>
  <c r="I46" i="1"/>
  <c r="I32" i="1"/>
  <c r="I75" i="1"/>
  <c r="I27" i="1"/>
  <c r="I58" i="1"/>
  <c r="I44" i="1"/>
  <c r="I17" i="1"/>
  <c r="K81" i="1"/>
  <c r="K15" i="1"/>
  <c r="K52" i="1"/>
  <c r="K5" i="1"/>
  <c r="K48" i="1"/>
  <c r="K39" i="1"/>
  <c r="K57" i="1"/>
  <c r="K54" i="1"/>
  <c r="K49" i="1"/>
  <c r="K73" i="1"/>
  <c r="K31" i="1"/>
  <c r="K76" i="1"/>
  <c r="K9" i="1"/>
  <c r="K19" i="1"/>
  <c r="K29" i="1"/>
  <c r="K23" i="1"/>
  <c r="K46" i="1"/>
  <c r="K32" i="1"/>
  <c r="K75" i="1"/>
  <c r="K27" i="1"/>
  <c r="K58" i="1"/>
  <c r="K44" i="1"/>
  <c r="K17" i="1"/>
  <c r="Y81" i="1"/>
  <c r="Y15" i="1"/>
  <c r="Y52" i="1"/>
  <c r="Y5" i="1"/>
  <c r="Y82" i="1"/>
  <c r="Y48" i="1"/>
  <c r="Y39" i="1"/>
  <c r="Y57" i="1"/>
  <c r="Y54" i="1"/>
  <c r="Y41" i="1"/>
  <c r="Y49" i="1"/>
  <c r="Y79" i="1"/>
  <c r="Y73" i="1"/>
  <c r="Y31" i="1"/>
  <c r="Y22" i="1"/>
  <c r="Y76" i="1"/>
  <c r="Y9" i="1"/>
  <c r="Y19" i="1"/>
  <c r="Y40" i="1"/>
  <c r="Y29" i="1"/>
  <c r="Y50" i="1"/>
  <c r="Y13" i="1"/>
  <c r="Y23" i="1"/>
  <c r="Y46" i="1"/>
  <c r="Y62" i="1"/>
  <c r="Y32" i="1"/>
  <c r="Y75" i="1"/>
  <c r="Y70" i="1"/>
  <c r="Y25" i="1"/>
  <c r="Y69" i="1"/>
  <c r="Y27" i="1"/>
  <c r="Y58" i="1"/>
  <c r="Y34" i="1"/>
  <c r="Y8" i="1"/>
  <c r="Y65" i="1"/>
  <c r="Y64" i="1"/>
  <c r="Y44" i="1"/>
  <c r="Y56" i="1"/>
  <c r="Y20" i="1"/>
  <c r="Y85" i="1"/>
  <c r="Y17" i="1"/>
  <c r="W70" i="1"/>
  <c r="W5" i="1"/>
  <c r="W45" i="1"/>
  <c r="W51" i="1"/>
  <c r="W60" i="1"/>
  <c r="W67" i="1"/>
  <c r="W71" i="1"/>
  <c r="W42" i="1"/>
  <c r="W52" i="1"/>
  <c r="W10" i="1"/>
  <c r="W41" i="1"/>
  <c r="W49" i="1"/>
  <c r="W36" i="1"/>
  <c r="W12" i="1"/>
  <c r="W73" i="1"/>
  <c r="W55" i="1"/>
  <c r="W76" i="1"/>
  <c r="W77" i="1"/>
  <c r="W9" i="1"/>
  <c r="W80" i="1"/>
  <c r="W24" i="1"/>
  <c r="W68" i="1"/>
  <c r="W78" i="1"/>
  <c r="W50" i="1"/>
  <c r="W13" i="1"/>
  <c r="W23" i="1"/>
  <c r="W62" i="1"/>
  <c r="W37" i="1"/>
  <c r="W75" i="1"/>
  <c r="W61" i="1"/>
  <c r="W26" i="1"/>
  <c r="W28" i="1"/>
  <c r="W81" i="1"/>
  <c r="W82" i="1"/>
  <c r="W25" i="1"/>
  <c r="W69" i="1"/>
  <c r="W14" i="1"/>
  <c r="W58" i="1"/>
  <c r="W34" i="1"/>
  <c r="W53" i="1"/>
  <c r="W8" i="1"/>
  <c r="W35" i="1"/>
  <c r="W44" i="1"/>
  <c r="W56" i="1"/>
  <c r="W43" i="1"/>
  <c r="W17" i="1"/>
  <c r="O84" i="1"/>
  <c r="X18" i="1"/>
  <c r="X38" i="1"/>
  <c r="V74" i="1"/>
  <c r="Q82" i="1"/>
  <c r="X68" i="1"/>
  <c r="X84" i="1"/>
  <c r="V47" i="1"/>
  <c r="Q65" i="1"/>
  <c r="X51" i="1"/>
  <c r="V65" i="1"/>
  <c r="V22" i="1"/>
  <c r="Q51" i="1"/>
  <c r="X14" i="1"/>
  <c r="X77" i="1"/>
  <c r="X24" i="1"/>
  <c r="V72" i="1"/>
  <c r="Q85" i="1"/>
  <c r="X67" i="1"/>
  <c r="V6" i="1"/>
  <c r="V7" i="1"/>
  <c r="Q8" i="1"/>
  <c r="X80" i="1"/>
  <c r="V31" i="1"/>
  <c r="Q22" i="1"/>
  <c r="Q53" i="1"/>
  <c r="X33" i="1"/>
  <c r="Q67" i="1"/>
  <c r="Q50" i="1"/>
  <c r="X7" i="1"/>
  <c r="X78" i="1"/>
  <c r="V20" i="1"/>
  <c r="Q78" i="1"/>
  <c r="X42" i="1"/>
  <c r="V39" i="1"/>
  <c r="V66" i="1"/>
  <c r="Q55" i="1"/>
  <c r="X6" i="1"/>
  <c r="V59" i="1"/>
  <c r="Q24" i="1"/>
  <c r="Q79" i="1"/>
  <c r="X66" i="1"/>
  <c r="Q41" i="1"/>
  <c r="V84" i="1"/>
  <c r="X53" i="1"/>
  <c r="V11" i="1"/>
  <c r="V63" i="1"/>
  <c r="Q43" i="1"/>
  <c r="X74" i="1"/>
  <c r="V19" i="1"/>
  <c r="Q26" i="1"/>
  <c r="Q56" i="1"/>
  <c r="X43" i="1"/>
  <c r="V54" i="1"/>
  <c r="Q14" i="1"/>
  <c r="X60" i="1"/>
  <c r="X30" i="1"/>
  <c r="X36" i="1"/>
  <c r="V33" i="1"/>
  <c r="V32" i="1"/>
  <c r="Q16" i="1"/>
  <c r="X26" i="1"/>
  <c r="V40" i="1"/>
  <c r="Q25" i="1"/>
  <c r="Q34" i="1"/>
  <c r="X45" i="1"/>
  <c r="V15" i="1"/>
  <c r="Q13" i="1"/>
  <c r="X47" i="1"/>
  <c r="V83" i="1"/>
  <c r="Q83" i="1"/>
  <c r="X83" i="1"/>
  <c r="X71" i="1"/>
  <c r="V46" i="1"/>
  <c r="Q62" i="1"/>
  <c r="Q70" i="1"/>
  <c r="X4" i="1"/>
  <c r="V38" i="1"/>
  <c r="Q35" i="1"/>
  <c r="X55" i="1"/>
  <c r="X72" i="1"/>
  <c r="V30" i="1"/>
  <c r="Q69" i="1"/>
  <c r="X35" i="1"/>
  <c r="V64" i="1"/>
  <c r="V29" i="1"/>
  <c r="X37" i="1"/>
  <c r="V21" i="1"/>
  <c r="Q40" i="1"/>
  <c r="Q64" i="1"/>
  <c r="X63" i="1"/>
  <c r="V85" i="1"/>
  <c r="Q20" i="1"/>
  <c r="X11" i="1"/>
  <c r="V18" i="1"/>
  <c r="V27" i="1"/>
  <c r="Q38" i="1"/>
  <c r="X16" i="1"/>
  <c r="V48" i="1"/>
  <c r="X10" i="1"/>
  <c r="X61" i="1"/>
  <c r="V16" i="1"/>
  <c r="Q59" i="1"/>
  <c r="X12" i="1"/>
  <c r="X21" i="1"/>
  <c r="V57" i="1"/>
  <c r="Q33" i="1"/>
  <c r="X59" i="1"/>
  <c r="V4" i="1"/>
  <c r="V79" i="1"/>
  <c r="Q61" i="1"/>
  <c r="X28" i="1"/>
  <c r="P84" i="1" l="1"/>
  <c r="O52" i="1"/>
  <c r="O62" i="1"/>
  <c r="O11" i="1"/>
  <c r="O15" i="1"/>
  <c r="O6" i="1"/>
  <c r="O51" i="1"/>
  <c r="O60" i="1"/>
  <c r="O59" i="1"/>
  <c r="O35" i="1"/>
  <c r="O27" i="1"/>
  <c r="O68" i="1"/>
  <c r="O24" i="1"/>
  <c r="O81" i="1"/>
  <c r="O54" i="1"/>
  <c r="O85" i="1"/>
  <c r="O14" i="1"/>
  <c r="O73" i="1"/>
  <c r="O63" i="1"/>
  <c r="O65" i="1"/>
  <c r="O70" i="1"/>
  <c r="O26" i="1"/>
  <c r="O82" i="1"/>
  <c r="O45" i="1"/>
  <c r="O22" i="1"/>
  <c r="O18" i="1"/>
  <c r="O42" i="1"/>
  <c r="O9" i="1"/>
  <c r="O48" i="1"/>
  <c r="O47" i="1"/>
  <c r="O20" i="1"/>
  <c r="O32" i="1"/>
  <c r="O83" i="1"/>
  <c r="O49" i="1"/>
  <c r="O4" i="1"/>
  <c r="O30" i="1"/>
  <c r="O37" i="1"/>
  <c r="O39" i="1"/>
  <c r="O43" i="1"/>
  <c r="O40" i="1"/>
  <c r="O69" i="1"/>
  <c r="O80" i="1"/>
  <c r="O38" i="1"/>
  <c r="O34" i="1"/>
  <c r="O50" i="1"/>
  <c r="O41" i="1"/>
  <c r="O28" i="1"/>
  <c r="O56" i="1"/>
  <c r="O8" i="1"/>
  <c r="O7" i="1"/>
  <c r="O46" i="1"/>
  <c r="O19" i="1"/>
  <c r="O79" i="1"/>
  <c r="O21" i="1"/>
  <c r="O71" i="1"/>
  <c r="O44" i="1"/>
  <c r="O75" i="1"/>
  <c r="O72" i="1"/>
  <c r="O31" i="1"/>
  <c r="O61" i="1"/>
  <c r="O17" i="1"/>
  <c r="O33" i="1"/>
  <c r="O77" i="1"/>
  <c r="O36" i="1"/>
  <c r="O67" i="1"/>
  <c r="O12" i="1"/>
  <c r="O25" i="1"/>
  <c r="O16" i="1"/>
  <c r="O66" i="1"/>
  <c r="O53" i="1"/>
  <c r="O13" i="1"/>
  <c r="O10" i="1"/>
  <c r="O57" i="1"/>
  <c r="O78" i="1"/>
  <c r="O74" i="1"/>
  <c r="O58" i="1"/>
  <c r="O23" i="1"/>
  <c r="O29" i="1"/>
  <c r="O76" i="1"/>
  <c r="O55" i="1"/>
  <c r="O64" i="1"/>
  <c r="O5" i="1"/>
  <c r="K28" i="1" l="1"/>
  <c r="I28" i="1"/>
  <c r="Y28" i="1"/>
  <c r="I61" i="1"/>
  <c r="K61" i="1"/>
  <c r="R61" i="1"/>
  <c r="W79" i="1"/>
  <c r="W4" i="1"/>
  <c r="Y59" i="1"/>
  <c r="R33" i="1"/>
  <c r="I33" i="1"/>
  <c r="K33" i="1"/>
  <c r="W57" i="1"/>
  <c r="Y21" i="1"/>
  <c r="I21" i="1"/>
  <c r="K21" i="1"/>
  <c r="I12" i="1"/>
  <c r="K12" i="1"/>
  <c r="Y12" i="1"/>
  <c r="K59" i="1"/>
  <c r="R59" i="1"/>
  <c r="I59" i="1"/>
  <c r="W16" i="1"/>
  <c r="Y61" i="1"/>
  <c r="I10" i="1"/>
  <c r="K10" i="1"/>
  <c r="Y10" i="1"/>
  <c r="W48" i="1"/>
  <c r="Y16" i="1"/>
  <c r="R38" i="1"/>
  <c r="I38" i="1"/>
  <c r="K38" i="1"/>
  <c r="W27" i="1"/>
  <c r="W18" i="1"/>
  <c r="K11" i="1"/>
  <c r="Y11" i="1"/>
  <c r="I11" i="1"/>
  <c r="R20" i="1"/>
  <c r="I20" i="1"/>
  <c r="K20" i="1"/>
  <c r="W85" i="1"/>
  <c r="I63" i="1"/>
  <c r="Y63" i="1"/>
  <c r="K63" i="1"/>
  <c r="R64" i="1"/>
  <c r="I64" i="1"/>
  <c r="K64" i="1"/>
  <c r="R40" i="1"/>
  <c r="K40" i="1"/>
  <c r="I40" i="1"/>
  <c r="W21" i="1"/>
  <c r="I37" i="1"/>
  <c r="K37" i="1"/>
  <c r="Y37" i="1"/>
  <c r="W29" i="1"/>
  <c r="W64" i="1"/>
  <c r="Y35" i="1"/>
  <c r="K69" i="1"/>
  <c r="R69" i="1"/>
  <c r="I69" i="1"/>
  <c r="W30" i="1"/>
  <c r="I72" i="1"/>
  <c r="Y72" i="1"/>
  <c r="K72" i="1"/>
  <c r="Y55" i="1"/>
  <c r="K35" i="1"/>
  <c r="I35" i="1"/>
  <c r="R35" i="1"/>
  <c r="W38" i="1"/>
  <c r="I4" i="1"/>
  <c r="K4" i="1"/>
  <c r="Y4" i="1"/>
  <c r="R70" i="1"/>
  <c r="I70" i="1"/>
  <c r="K70" i="1"/>
  <c r="R62" i="1"/>
  <c r="I62" i="1"/>
  <c r="K62" i="1"/>
  <c r="W46" i="1"/>
  <c r="K71" i="1"/>
  <c r="I71" i="1"/>
  <c r="Y71" i="1"/>
  <c r="Y83" i="1"/>
  <c r="R83" i="1"/>
  <c r="I83" i="1"/>
  <c r="K83" i="1"/>
  <c r="W83" i="1"/>
  <c r="Y47" i="1"/>
  <c r="I47" i="1"/>
  <c r="K47" i="1"/>
  <c r="R13" i="1"/>
  <c r="I13" i="1"/>
  <c r="K13" i="1"/>
  <c r="W15" i="1"/>
  <c r="Y45" i="1"/>
  <c r="I45" i="1"/>
  <c r="K45" i="1"/>
  <c r="I34" i="1"/>
  <c r="K34" i="1"/>
  <c r="R34" i="1"/>
  <c r="R25" i="1"/>
  <c r="I25" i="1"/>
  <c r="K25" i="1"/>
  <c r="W40" i="1"/>
  <c r="Y26" i="1"/>
  <c r="R16" i="1"/>
  <c r="I16" i="1"/>
  <c r="K16" i="1"/>
  <c r="W32" i="1"/>
  <c r="W33" i="1"/>
  <c r="I36" i="1"/>
  <c r="K36" i="1"/>
  <c r="Y36" i="1"/>
  <c r="I30" i="1"/>
  <c r="Y30" i="1"/>
  <c r="K30" i="1"/>
  <c r="I60" i="1"/>
  <c r="Y60" i="1"/>
  <c r="K60" i="1"/>
  <c r="K14" i="1"/>
  <c r="I14" i="1"/>
  <c r="R14" i="1"/>
  <c r="W54" i="1"/>
  <c r="Y43" i="1"/>
  <c r="I56" i="1"/>
  <c r="K56" i="1"/>
  <c r="R56" i="1"/>
  <c r="I26" i="1"/>
  <c r="K26" i="1"/>
  <c r="R26" i="1"/>
  <c r="W19" i="1"/>
  <c r="I74" i="1"/>
  <c r="K74" i="1"/>
  <c r="Y74" i="1"/>
  <c r="R43" i="1"/>
  <c r="I43" i="1"/>
  <c r="K43" i="1"/>
  <c r="W63" i="1"/>
  <c r="W11" i="1"/>
  <c r="Y53" i="1"/>
  <c r="W84" i="1"/>
  <c r="R41" i="1"/>
  <c r="I41" i="1"/>
  <c r="K41" i="1"/>
  <c r="Y66" i="1"/>
  <c r="I66" i="1"/>
  <c r="K66" i="1"/>
  <c r="I79" i="1"/>
  <c r="R79" i="1"/>
  <c r="K79" i="1"/>
  <c r="R24" i="1"/>
  <c r="I24" i="1"/>
  <c r="K24" i="1"/>
  <c r="W59" i="1"/>
  <c r="K6" i="1"/>
  <c r="Y6" i="1"/>
  <c r="I6" i="1"/>
  <c r="R55" i="1"/>
  <c r="I55" i="1"/>
  <c r="K55" i="1"/>
  <c r="W66" i="1"/>
  <c r="W39" i="1"/>
  <c r="I42" i="1"/>
  <c r="Y42" i="1"/>
  <c r="K42" i="1"/>
  <c r="K78" i="1"/>
  <c r="R78" i="1"/>
  <c r="I78" i="1"/>
  <c r="W20" i="1"/>
  <c r="Y78" i="1"/>
  <c r="Y7" i="1"/>
  <c r="I7" i="1"/>
  <c r="K7" i="1"/>
  <c r="R50" i="1"/>
  <c r="I50" i="1"/>
  <c r="K50" i="1"/>
  <c r="R67" i="1"/>
  <c r="I67" i="1"/>
  <c r="K67" i="1"/>
  <c r="Y33" i="1"/>
  <c r="I53" i="1"/>
  <c r="R53" i="1"/>
  <c r="K53" i="1"/>
  <c r="I22" i="1"/>
  <c r="K22" i="1"/>
  <c r="R22" i="1"/>
  <c r="W31" i="1"/>
  <c r="I80" i="1"/>
  <c r="K80" i="1"/>
  <c r="Y80" i="1"/>
  <c r="R8" i="1"/>
  <c r="I8" i="1"/>
  <c r="K8" i="1"/>
  <c r="W7" i="1"/>
  <c r="W6" i="1"/>
  <c r="Y67" i="1"/>
  <c r="R85" i="1"/>
  <c r="K85" i="1"/>
  <c r="I85" i="1"/>
  <c r="W72" i="1"/>
  <c r="Y24" i="1"/>
  <c r="I77" i="1"/>
  <c r="K77" i="1"/>
  <c r="Y77" i="1"/>
  <c r="Y14" i="1"/>
  <c r="I51" i="1"/>
  <c r="K51" i="1"/>
  <c r="R51" i="1"/>
  <c r="W22" i="1"/>
  <c r="W65" i="1"/>
  <c r="Y51" i="1"/>
  <c r="R65" i="1"/>
  <c r="I65" i="1"/>
  <c r="K65" i="1"/>
  <c r="W47" i="1"/>
  <c r="K84" i="1"/>
  <c r="I84" i="1"/>
  <c r="Y84" i="1"/>
  <c r="I68" i="1"/>
  <c r="K68" i="1"/>
  <c r="Y68" i="1"/>
  <c r="K82" i="1"/>
  <c r="I82" i="1"/>
  <c r="R82" i="1"/>
  <c r="W74" i="1"/>
  <c r="Y38" i="1"/>
  <c r="I18" i="1"/>
  <c r="K18" i="1"/>
  <c r="Y18" i="1"/>
  <c r="P55" i="1"/>
  <c r="P50" i="1"/>
  <c r="P5" i="1"/>
  <c r="P10" i="1"/>
  <c r="P80" i="1"/>
  <c r="P66" i="1"/>
  <c r="P74" i="1"/>
  <c r="P40" i="1"/>
  <c r="P71" i="1"/>
  <c r="P41" i="1"/>
  <c r="P73" i="1"/>
  <c r="P24" i="1"/>
  <c r="P23" i="1"/>
  <c r="P16" i="1"/>
  <c r="P8" i="1"/>
  <c r="P56" i="1"/>
  <c r="P12" i="1"/>
  <c r="P34" i="1"/>
  <c r="P39" i="1"/>
  <c r="P79" i="1"/>
  <c r="P13" i="1"/>
  <c r="P53" i="1"/>
  <c r="P7" i="1"/>
  <c r="P4" i="1"/>
  <c r="P28" i="1"/>
  <c r="P63" i="1"/>
  <c r="P72" i="1"/>
  <c r="P82" i="1"/>
  <c r="P19" i="1"/>
  <c r="P46" i="1"/>
  <c r="P25" i="1"/>
  <c r="P65" i="1"/>
  <c r="P43" i="1"/>
  <c r="P81" i="1"/>
  <c r="P83" i="1"/>
  <c r="P26" i="1"/>
  <c r="P38" i="1"/>
  <c r="P69" i="1"/>
  <c r="P70" i="1"/>
  <c r="P54" i="1"/>
  <c r="P49" i="1"/>
  <c r="P22" i="1"/>
  <c r="P45" i="1"/>
  <c r="P37" i="1"/>
  <c r="P14" i="1"/>
  <c r="P30" i="1"/>
  <c r="P85" i="1"/>
  <c r="P9" i="1"/>
  <c r="P18" i="1"/>
  <c r="P15" i="1"/>
  <c r="P11" i="1"/>
  <c r="P62" i="1"/>
  <c r="P20" i="1"/>
  <c r="P47" i="1"/>
  <c r="P48" i="1"/>
  <c r="P42" i="1"/>
  <c r="P6" i="1"/>
  <c r="P76" i="1"/>
  <c r="P31" i="1"/>
  <c r="P32" i="1"/>
  <c r="P27" i="1"/>
  <c r="P35" i="1"/>
  <c r="P59" i="1"/>
  <c r="P60" i="1"/>
  <c r="P61" i="1"/>
  <c r="P21" i="1"/>
  <c r="P57" i="1"/>
  <c r="P68" i="1"/>
  <c r="P33" i="1"/>
  <c r="P52" i="1"/>
  <c r="P64" i="1"/>
  <c r="P51" i="1"/>
  <c r="P78" i="1"/>
  <c r="P36" i="1"/>
  <c r="P77" i="1"/>
  <c r="P29" i="1"/>
  <c r="P75" i="1"/>
  <c r="P58" i="1"/>
  <c r="P44" i="1"/>
  <c r="P17" i="1"/>
  <c r="P67" i="1"/>
</calcChain>
</file>

<file path=xl/sharedStrings.xml><?xml version="1.0" encoding="utf-8"?>
<sst xmlns="http://schemas.openxmlformats.org/spreadsheetml/2006/main" count="718" uniqueCount="348">
  <si>
    <t>032034</t>
  </si>
  <si>
    <t>岩手県</t>
  </si>
  <si>
    <t>大船渡市</t>
  </si>
  <si>
    <t>032115</t>
  </si>
  <si>
    <t>釜石市</t>
  </si>
  <si>
    <t>042064</t>
  </si>
  <si>
    <t>宮城県</t>
  </si>
  <si>
    <t>白石市</t>
  </si>
  <si>
    <t>062065</t>
  </si>
  <si>
    <t>山形県</t>
  </si>
  <si>
    <t>寒河江市</t>
  </si>
  <si>
    <t>062090</t>
  </si>
  <si>
    <t>長井市</t>
  </si>
  <si>
    <t>072141</t>
  </si>
  <si>
    <t>福島県</t>
  </si>
  <si>
    <t>本宮市</t>
  </si>
  <si>
    <t>082104</t>
  </si>
  <si>
    <t>茨城県</t>
  </si>
  <si>
    <t>下妻市</t>
  </si>
  <si>
    <t>082147</t>
  </si>
  <si>
    <t>高萩市</t>
  </si>
  <si>
    <t>082155</t>
  </si>
  <si>
    <t>北茨城市</t>
  </si>
  <si>
    <t>082236</t>
  </si>
  <si>
    <t>潮来市</t>
  </si>
  <si>
    <t>092118</t>
  </si>
  <si>
    <t>栃木県</t>
  </si>
  <si>
    <t>矢板市</t>
  </si>
  <si>
    <t>092142</t>
  </si>
  <si>
    <t>さくら市</t>
  </si>
  <si>
    <t>092151</t>
  </si>
  <si>
    <t>那須烏山市</t>
  </si>
  <si>
    <t>102105</t>
  </si>
  <si>
    <t>群馬県</t>
  </si>
  <si>
    <t>富岡市</t>
  </si>
  <si>
    <t>102121</t>
  </si>
  <si>
    <t>みどり市</t>
  </si>
  <si>
    <t>122262</t>
  </si>
  <si>
    <t>千葉県</t>
  </si>
  <si>
    <t>富津市</t>
  </si>
  <si>
    <t>152081</t>
  </si>
  <si>
    <t>新潟県</t>
  </si>
  <si>
    <t>小千谷市</t>
  </si>
  <si>
    <t>152099</t>
  </si>
  <si>
    <t>加茂市</t>
  </si>
  <si>
    <t>152111</t>
  </si>
  <si>
    <t>見附市</t>
  </si>
  <si>
    <t>152161</t>
  </si>
  <si>
    <t>糸魚川市</t>
  </si>
  <si>
    <t>152170</t>
  </si>
  <si>
    <t>妙高市</t>
  </si>
  <si>
    <t>152188</t>
  </si>
  <si>
    <t>五泉市</t>
  </si>
  <si>
    <t>162043</t>
  </si>
  <si>
    <t>富山県</t>
  </si>
  <si>
    <t>魚津市</t>
  </si>
  <si>
    <t>162051</t>
  </si>
  <si>
    <t>氷見市</t>
  </si>
  <si>
    <t>162060</t>
  </si>
  <si>
    <t>滑川市</t>
  </si>
  <si>
    <t>162078</t>
  </si>
  <si>
    <t>黒部市</t>
  </si>
  <si>
    <t>162086</t>
  </si>
  <si>
    <t>砺波市</t>
  </si>
  <si>
    <t>162094</t>
  </si>
  <si>
    <t>小矢部市</t>
  </si>
  <si>
    <t>162108</t>
  </si>
  <si>
    <t>南砺市</t>
  </si>
  <si>
    <t>172073</t>
  </si>
  <si>
    <t>石川県</t>
  </si>
  <si>
    <t>羽咋市</t>
  </si>
  <si>
    <t>172090</t>
  </si>
  <si>
    <t>かほく市</t>
  </si>
  <si>
    <t>172111</t>
  </si>
  <si>
    <t>能美市</t>
  </si>
  <si>
    <t>182052</t>
  </si>
  <si>
    <t>福井県</t>
  </si>
  <si>
    <t>大野市</t>
  </si>
  <si>
    <t>182061</t>
  </si>
  <si>
    <t>勝山市</t>
  </si>
  <si>
    <t>182087</t>
  </si>
  <si>
    <t>あわら市</t>
  </si>
  <si>
    <t>192023</t>
  </si>
  <si>
    <t>山梨県</t>
  </si>
  <si>
    <t>富士吉田市</t>
  </si>
  <si>
    <t>192040</t>
  </si>
  <si>
    <t>都留市</t>
  </si>
  <si>
    <t>192066</t>
  </si>
  <si>
    <t>大月市</t>
  </si>
  <si>
    <t>192074</t>
  </si>
  <si>
    <t>韮崎市</t>
  </si>
  <si>
    <t>192121</t>
  </si>
  <si>
    <t>上野原市</t>
  </si>
  <si>
    <t>192147</t>
  </si>
  <si>
    <t>中央市</t>
  </si>
  <si>
    <t>202045</t>
  </si>
  <si>
    <t>長野県</t>
  </si>
  <si>
    <t>岡谷市</t>
  </si>
  <si>
    <t>202061</t>
  </si>
  <si>
    <t>諏訪市</t>
  </si>
  <si>
    <t>202100</t>
  </si>
  <si>
    <t>駒ヶ根市</t>
  </si>
  <si>
    <t>212075</t>
  </si>
  <si>
    <t>岐阜県</t>
  </si>
  <si>
    <t>美濃市</t>
  </si>
  <si>
    <t>212083</t>
  </si>
  <si>
    <t>瑞浪市</t>
  </si>
  <si>
    <t>212105</t>
  </si>
  <si>
    <t>恵那市</t>
  </si>
  <si>
    <t>212156</t>
  </si>
  <si>
    <t>山県市</t>
  </si>
  <si>
    <t>212172</t>
  </si>
  <si>
    <t>飛騨市</t>
  </si>
  <si>
    <t>212181</t>
  </si>
  <si>
    <t>本巣市</t>
  </si>
  <si>
    <t>212199</t>
  </si>
  <si>
    <t>郡上市</t>
  </si>
  <si>
    <t>212202</t>
  </si>
  <si>
    <t>下呂市</t>
  </si>
  <si>
    <t>222232</t>
  </si>
  <si>
    <t>静岡県</t>
  </si>
  <si>
    <t>御前崎市</t>
  </si>
  <si>
    <t>232271</t>
  </si>
  <si>
    <t>愛知県</t>
  </si>
  <si>
    <t>高浜市</t>
  </si>
  <si>
    <t>242101</t>
  </si>
  <si>
    <t>三重県</t>
  </si>
  <si>
    <t>亀山市</t>
  </si>
  <si>
    <t>242144</t>
  </si>
  <si>
    <t>いなべ市</t>
  </si>
  <si>
    <t>252123</t>
  </si>
  <si>
    <t>滋賀県</t>
  </si>
  <si>
    <t>高島市</t>
  </si>
  <si>
    <t>252140</t>
  </si>
  <si>
    <t>米原市</t>
  </si>
  <si>
    <t>262030</t>
  </si>
  <si>
    <t>京都府</t>
  </si>
  <si>
    <t>綾部市</t>
  </si>
  <si>
    <t>282120</t>
  </si>
  <si>
    <t>兵庫県</t>
  </si>
  <si>
    <t>赤穂市</t>
  </si>
  <si>
    <t>282138</t>
  </si>
  <si>
    <t>西脇市</t>
  </si>
  <si>
    <t>282189</t>
  </si>
  <si>
    <t>小野市</t>
  </si>
  <si>
    <t>282201</t>
  </si>
  <si>
    <t>加西市</t>
  </si>
  <si>
    <t>282251</t>
  </si>
  <si>
    <t>朝来市</t>
  </si>
  <si>
    <t>282278</t>
  </si>
  <si>
    <t>宍粟市</t>
  </si>
  <si>
    <t>282286</t>
  </si>
  <si>
    <t>加東市</t>
  </si>
  <si>
    <t>292087</t>
  </si>
  <si>
    <t>奈良県</t>
  </si>
  <si>
    <t>御所市</t>
  </si>
  <si>
    <t>292117</t>
  </si>
  <si>
    <t>葛城市</t>
  </si>
  <si>
    <t>322059</t>
  </si>
  <si>
    <t>島根県</t>
  </si>
  <si>
    <t>大田市</t>
  </si>
  <si>
    <t>332054</t>
  </si>
  <si>
    <t>岡山県</t>
  </si>
  <si>
    <t>笠岡市</t>
  </si>
  <si>
    <t>332119</t>
  </si>
  <si>
    <t>備前市</t>
  </si>
  <si>
    <t>332160</t>
  </si>
  <si>
    <t>浅口市</t>
  </si>
  <si>
    <t>342033</t>
  </si>
  <si>
    <t>広島県</t>
  </si>
  <si>
    <t>竹原市</t>
  </si>
  <si>
    <t>342084</t>
  </si>
  <si>
    <t>府中市</t>
  </si>
  <si>
    <t>342114</t>
  </si>
  <si>
    <t>大竹市</t>
  </si>
  <si>
    <t>352101</t>
  </si>
  <si>
    <t>山口県</t>
  </si>
  <si>
    <t>光市</t>
  </si>
  <si>
    <t>402125</t>
  </si>
  <si>
    <t>福岡県</t>
  </si>
  <si>
    <t>大川市</t>
  </si>
  <si>
    <t>402141</t>
  </si>
  <si>
    <t>豊前市</t>
  </si>
  <si>
    <t>402265</t>
  </si>
  <si>
    <t>宮若市</t>
  </si>
  <si>
    <t>412066</t>
  </si>
  <si>
    <t>佐賀県</t>
  </si>
  <si>
    <t>武雄市</t>
  </si>
  <si>
    <t>442062</t>
  </si>
  <si>
    <t>大分県</t>
  </si>
  <si>
    <t>臼杵市</t>
  </si>
  <si>
    <t>442071</t>
  </si>
  <si>
    <t>津久見市</t>
  </si>
  <si>
    <t>コード</t>
    <phoneticPr fontId="2"/>
  </si>
  <si>
    <t>都道府県</t>
    <rPh sb="0" eb="4">
      <t>トドウフケン</t>
    </rPh>
    <phoneticPr fontId="2"/>
  </si>
  <si>
    <t>自治体</t>
    <rPh sb="0" eb="3">
      <t>ジチタイ</t>
    </rPh>
    <phoneticPr fontId="2"/>
  </si>
  <si>
    <t>教育総務費</t>
    <rPh sb="0" eb="5">
      <t>キョウイクソウムヒ</t>
    </rPh>
    <phoneticPr fontId="3"/>
  </si>
  <si>
    <t>小学校費</t>
    <rPh sb="0" eb="3">
      <t>ショウガッコウ</t>
    </rPh>
    <rPh sb="3" eb="4">
      <t>ヒ</t>
    </rPh>
    <phoneticPr fontId="3"/>
  </si>
  <si>
    <t>中学校費</t>
    <rPh sb="0" eb="3">
      <t>チュウガッコウ</t>
    </rPh>
    <rPh sb="3" eb="4">
      <t>ヒ</t>
    </rPh>
    <phoneticPr fontId="3"/>
  </si>
  <si>
    <t>教育費計</t>
    <rPh sb="0" eb="3">
      <t>キョウイクヒ</t>
    </rPh>
    <rPh sb="3" eb="4">
      <t>ケイ</t>
    </rPh>
    <phoneticPr fontId="2"/>
  </si>
  <si>
    <t>小学校数</t>
    <rPh sb="0" eb="4">
      <t>ショウガッコウスウ</t>
    </rPh>
    <phoneticPr fontId="2"/>
  </si>
  <si>
    <t>小コード</t>
    <rPh sb="0" eb="1">
      <t>ショウ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</si>
  <si>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</si>
  <si>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3"/>
  </si>
  <si>
    <t>生徒数</t>
    <rPh sb="0" eb="3">
      <t>セイトスウ</t>
    </rPh>
    <phoneticPr fontId="2"/>
  </si>
  <si>
    <t>1校あたり歳出</t>
    <rPh sb="1" eb="2">
      <t>コウ</t>
    </rPh>
    <rPh sb="5" eb="7">
      <t>サイシュツ</t>
    </rPh>
    <phoneticPr fontId="2"/>
  </si>
  <si>
    <t>児童数</t>
    <rPh sb="0" eb="3">
      <t>ジドウスウ</t>
    </rPh>
    <phoneticPr fontId="2"/>
  </si>
  <si>
    <t>教育総務費</t>
    <rPh sb="0" eb="5">
      <t>キョウイクソウムヒ</t>
    </rPh>
    <phoneticPr fontId="2"/>
  </si>
  <si>
    <t>203</t>
  </si>
  <si>
    <t>211</t>
  </si>
  <si>
    <t>206</t>
  </si>
  <si>
    <t>209</t>
  </si>
  <si>
    <t>214</t>
  </si>
  <si>
    <t>210</t>
  </si>
  <si>
    <t>215</t>
  </si>
  <si>
    <t>223</t>
  </si>
  <si>
    <t>212</t>
  </si>
  <si>
    <t>226</t>
  </si>
  <si>
    <t>208</t>
  </si>
  <si>
    <t>216</t>
  </si>
  <si>
    <t>217</t>
  </si>
  <si>
    <t>218</t>
  </si>
  <si>
    <t>204</t>
  </si>
  <si>
    <t>205</t>
  </si>
  <si>
    <t>207</t>
  </si>
  <si>
    <t>202</t>
  </si>
  <si>
    <t>219</t>
  </si>
  <si>
    <t>220</t>
  </si>
  <si>
    <t>227</t>
  </si>
  <si>
    <t>213</t>
  </si>
  <si>
    <t>225</t>
  </si>
  <si>
    <t>228</t>
  </si>
  <si>
    <t>大コード</t>
    <rPh sb="0" eb="1">
      <t>ダイ</t>
    </rPh>
    <phoneticPr fontId="2"/>
  </si>
  <si>
    <t>基需</t>
    <rPh sb="0" eb="1">
      <t>モト</t>
    </rPh>
    <rPh sb="1" eb="2">
      <t>ジュ</t>
    </rPh>
    <phoneticPr fontId="2"/>
  </si>
  <si>
    <t>乖離率</t>
    <rPh sb="0" eb="2">
      <t>カイリ</t>
    </rPh>
    <rPh sb="2" eb="3">
      <t>リツ</t>
    </rPh>
    <phoneticPr fontId="2"/>
  </si>
  <si>
    <t>乖離率</t>
    <rPh sb="0" eb="3">
      <t>カイリリツ</t>
    </rPh>
    <phoneticPr fontId="2"/>
  </si>
  <si>
    <t>教育費計</t>
    <rPh sb="0" eb="2">
      <t>キョウイク</t>
    </rPh>
    <rPh sb="2" eb="3">
      <t>ヒ</t>
    </rPh>
    <rPh sb="3" eb="4">
      <t>ケイ</t>
    </rPh>
    <phoneticPr fontId="2"/>
  </si>
  <si>
    <t>児童生徒1人あたり歳出</t>
    <rPh sb="0" eb="4">
      <t>ジドウセイト</t>
    </rPh>
    <rPh sb="5" eb="6">
      <t>ニン</t>
    </rPh>
    <rPh sb="9" eb="11">
      <t>サイシュツ</t>
    </rPh>
    <phoneticPr fontId="2"/>
  </si>
  <si>
    <t>児童1人あたり歳出</t>
    <rPh sb="0" eb="2">
      <t>ジドウ</t>
    </rPh>
    <rPh sb="3" eb="4">
      <t>ニン</t>
    </rPh>
    <rPh sb="7" eb="9">
      <t>サイシュツ</t>
    </rPh>
    <phoneticPr fontId="2"/>
  </si>
  <si>
    <t>生徒1人あたり歳出</t>
    <rPh sb="0" eb="2">
      <t>セイト</t>
    </rPh>
    <rPh sb="3" eb="4">
      <t>ニン</t>
    </rPh>
    <rPh sb="7" eb="9">
      <t>サイシュツ</t>
    </rPh>
    <phoneticPr fontId="2"/>
  </si>
  <si>
    <t>類似団体I-2の教育予算比較(R4)</t>
    <rPh sb="0" eb="4">
      <t>ルイジダンタイ</t>
    </rPh>
    <rPh sb="8" eb="14">
      <t>キョウイクヨサンヒカク</t>
    </rPh>
    <phoneticPr fontId="2"/>
  </si>
  <si>
    <t>金額（黒字）は総務省R4市町村別決算状況調 目的別歳出内訳による。
学校数（緑）、児童数（赤）は令和4年度学校基本調査による。
基準財政需要額（青）は総務省R4 市町村別（費目別）基準財政需要額一本算定ベースによる。</t>
    <rPh sb="0" eb="2">
      <t>キンガク</t>
    </rPh>
    <rPh sb="3" eb="5">
      <t>クロジ</t>
    </rPh>
    <rPh sb="7" eb="10">
      <t>ソウムショウ</t>
    </rPh>
    <rPh sb="22" eb="25">
      <t>モクテキベツ</t>
    </rPh>
    <rPh sb="25" eb="27">
      <t>サイシュツ</t>
    </rPh>
    <rPh sb="27" eb="29">
      <t>ウチワケ</t>
    </rPh>
    <rPh sb="34" eb="37">
      <t>ガッコウスウ</t>
    </rPh>
    <rPh sb="38" eb="39">
      <t>ミドリ</t>
    </rPh>
    <rPh sb="41" eb="44">
      <t>ジドウスウ</t>
    </rPh>
    <rPh sb="45" eb="46">
      <t>アカ</t>
    </rPh>
    <rPh sb="48" eb="50">
      <t>レイワ</t>
    </rPh>
    <rPh sb="51" eb="53">
      <t>ネンド</t>
    </rPh>
    <rPh sb="53" eb="59">
      <t>ガッコウキホンチョウサ</t>
    </rPh>
    <rPh sb="64" eb="71">
      <t>キジュンザイセイジュヨウガク</t>
    </rPh>
    <rPh sb="72" eb="73">
      <t>アオ</t>
    </rPh>
    <rPh sb="75" eb="78">
      <t>ソウムショウ</t>
    </rPh>
    <phoneticPr fontId="2"/>
  </si>
  <si>
    <t>中学校数</t>
    <rPh sb="0" eb="3">
      <t>チュウガッコウ</t>
    </rPh>
    <rPh sb="3" eb="4">
      <t>スウ</t>
    </rPh>
    <phoneticPr fontId="2"/>
  </si>
  <si>
    <t>C342033110000</t>
  </si>
  <si>
    <t>C192121110000</t>
  </si>
  <si>
    <t>C192066110000</t>
  </si>
  <si>
    <t>C442062110000</t>
  </si>
  <si>
    <t>C152111110000</t>
  </si>
  <si>
    <t>C192040110000</t>
  </si>
  <si>
    <t>C402141110000</t>
  </si>
  <si>
    <t>C322059110000</t>
  </si>
  <si>
    <t>C152188110000</t>
  </si>
  <si>
    <t>C282120110000</t>
  </si>
  <si>
    <t>C262030110000</t>
  </si>
  <si>
    <t>C282251110000</t>
  </si>
  <si>
    <t>C212156110000</t>
  </si>
  <si>
    <t>C082236110000</t>
  </si>
  <si>
    <t>C032115110000</t>
  </si>
  <si>
    <t>C092151110000</t>
  </si>
  <si>
    <t>C182061110000</t>
  </si>
  <si>
    <t>C162060110000</t>
  </si>
  <si>
    <t>C282138110000</t>
  </si>
  <si>
    <t>C212202110000</t>
  </si>
  <si>
    <t>C152170110000</t>
  </si>
  <si>
    <t>C342114110000</t>
  </si>
  <si>
    <t>C282278110000</t>
  </si>
  <si>
    <t>C212199110000</t>
  </si>
  <si>
    <t>C082155110000</t>
  </si>
  <si>
    <t>C352101110000</t>
  </si>
  <si>
    <t>C122262110000</t>
  </si>
  <si>
    <t>C402125110000</t>
  </si>
  <si>
    <t>C152161110000</t>
  </si>
  <si>
    <t>C042064110000</t>
  </si>
  <si>
    <t>C182087110000</t>
  </si>
  <si>
    <t>C442071110000</t>
  </si>
  <si>
    <t>C172073110000</t>
  </si>
  <si>
    <t>C162094110000</t>
  </si>
  <si>
    <t>C232271110000</t>
  </si>
  <si>
    <t>C212105110000</t>
  </si>
  <si>
    <t>C152081110000</t>
  </si>
  <si>
    <t>C332054110000</t>
  </si>
  <si>
    <t>C082104110000</t>
  </si>
  <si>
    <t>C202045110000</t>
  </si>
  <si>
    <t>C342084110000</t>
  </si>
  <si>
    <t>C082147110000</t>
  </si>
  <si>
    <t>C202100110000</t>
  </si>
  <si>
    <t>C212172110000</t>
  </si>
  <si>
    <t>C402265110000</t>
  </si>
  <si>
    <t>C212083110000</t>
  </si>
  <si>
    <t>C292117110000</t>
  </si>
  <si>
    <t>C332119110000</t>
  </si>
  <si>
    <t>C242144110000</t>
  </si>
  <si>
    <t>C162086110000</t>
  </si>
  <si>
    <t>C102121110000</t>
  </si>
  <si>
    <t>C182052110000</t>
  </si>
  <si>
    <t>C212181110000</t>
  </si>
  <si>
    <t>C162043110000</t>
  </si>
  <si>
    <t>C202061110000</t>
  </si>
  <si>
    <t>C152099110000</t>
  </si>
  <si>
    <t>C282201110000</t>
  </si>
  <si>
    <t>C062065110000</t>
  </si>
  <si>
    <t>C192023110000</t>
  </si>
  <si>
    <t>C172090110000</t>
  </si>
  <si>
    <t>C192147110000</t>
  </si>
  <si>
    <t>C092118110000</t>
  </si>
  <si>
    <t>C332160110000</t>
  </si>
  <si>
    <t>C242101110000</t>
  </si>
  <si>
    <t>C062090110000</t>
  </si>
  <si>
    <t>C292087110000</t>
  </si>
  <si>
    <t>C252123110000</t>
  </si>
  <si>
    <t>C192074110000</t>
  </si>
  <si>
    <t>C282189110000</t>
  </si>
  <si>
    <t>C072141110000</t>
  </si>
  <si>
    <t>C252140110000</t>
  </si>
  <si>
    <t>C092142110000</t>
  </si>
  <si>
    <t>C222232110000</t>
  </si>
  <si>
    <t>C212075110000</t>
  </si>
  <si>
    <t>C172111110000</t>
  </si>
  <si>
    <t>C102105110000</t>
  </si>
  <si>
    <t>C162108110000</t>
  </si>
  <si>
    <t>C412066110000</t>
  </si>
  <si>
    <t>C162051110000</t>
  </si>
  <si>
    <t>C282286110000</t>
  </si>
  <si>
    <t>C032034110000</t>
  </si>
  <si>
    <t>C162078110000</t>
  </si>
  <si>
    <t>類似団体I-2の教育予算比較(R4)</t>
    <phoneticPr fontId="2"/>
  </si>
  <si>
    <t>金額（黒字）は総務省R4市町村別決算状況調 目的別歳出内訳による。
学校数（緑）、児童数（赤）は令和4年度学校基本調査による。
基準財政需要額（青）は総務省R4 市町村別（費目別）基準財政需要額一本算定ベースによる。</t>
    <phoneticPr fontId="2"/>
  </si>
  <si>
    <t>教育費計</t>
    <phoneticPr fontId="2"/>
  </si>
  <si>
    <t>教育総務費</t>
    <phoneticPr fontId="2"/>
  </si>
  <si>
    <t>小学校</t>
    <phoneticPr fontId="2"/>
  </si>
  <si>
    <t>中学校</t>
    <phoneticPr fontId="3"/>
  </si>
  <si>
    <t>大コード</t>
    <phoneticPr fontId="2"/>
  </si>
  <si>
    <t>小コード</t>
    <phoneticPr fontId="2"/>
  </si>
  <si>
    <t>都道府県</t>
    <phoneticPr fontId="2"/>
  </si>
  <si>
    <t>自治体</t>
    <phoneticPr fontId="2"/>
  </si>
  <si>
    <t>基需</t>
    <phoneticPr fontId="2"/>
  </si>
  <si>
    <t>乖離率</t>
    <phoneticPr fontId="2"/>
  </si>
  <si>
    <t>児童生徒1人あたり歳出</t>
    <phoneticPr fontId="2"/>
  </si>
  <si>
    <t>教育総務費</t>
    <phoneticPr fontId="3"/>
  </si>
  <si>
    <t>小学校費</t>
    <phoneticPr fontId="3"/>
  </si>
  <si>
    <t>小学校数</t>
    <phoneticPr fontId="2"/>
  </si>
  <si>
    <t>1校あたり歳出</t>
    <phoneticPr fontId="2"/>
  </si>
  <si>
    <t>児童数</t>
    <phoneticPr fontId="2"/>
  </si>
  <si>
    <t>児童1人あたり歳出</t>
    <phoneticPr fontId="2"/>
  </si>
  <si>
    <t>中学校費</t>
    <phoneticPr fontId="3"/>
  </si>
  <si>
    <t>中学校数</t>
    <phoneticPr fontId="2"/>
  </si>
  <si>
    <t>生徒数</t>
    <phoneticPr fontId="2"/>
  </si>
  <si>
    <t>生徒1人あたり歳出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</si>
</sst>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2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ゴシック"/>
      <family val="3"/>
      <charset val="128"/>
    </font>
    <font>
      <b/>
      <sz val="11"/>
      <color theme="1"/>
      <name val="BIZ UDゴシック"/>
      <family val="3"/>
      <charset val="128"/>
    </font>
    <font>
      <sz val="11"/>
      <color theme="3"/>
      <name val="BIZ UDゴシック"/>
      <family val="3"/>
      <charset val="128"/>
    </font>
    <font>
      <sz val="11"/>
      <color rgb="FFC00000"/>
      <name val="BIZ UDゴシック"/>
      <family val="3"/>
      <charset val="128"/>
    </font>
    <font>
      <sz val="11"/>
      <color theme="9" tint="-0.499984740745262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4"/>
      <color theme="0" tint="-0.499984740745262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sz val="14"/>
      <color theme="3"/>
      <name val="BIZ UDゴシック"/>
      <family val="3"/>
      <charset val="128"/>
    </font>
    <font>
      <b/>
      <sz val="14"/>
      <color rgb="FFC00000"/>
      <name val="BIZ UDゴシック"/>
      <family val="3"/>
      <charset val="128"/>
    </font>
    <font>
      <sz val="14"/>
      <color rgb="FFC00000"/>
      <name val="BIZ UDゴシック"/>
      <family val="3"/>
      <charset val="128"/>
    </font>
    <font>
      <sz val="14"/>
      <color theme="9" tint="-0.499984740745262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1"/>
      <color theme="0" tint="-0.499984740745262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11"/>
      <color theme="3"/>
      <name val="BIZ UDゴシック"/>
      <family val="3"/>
      <charset val="128"/>
    </font>
    <font>
      <b/>
      <sz val="11"/>
      <color rgb="FFC00000"/>
      <name val="BIZ UDゴシック"/>
      <family val="3"/>
      <charset val="128"/>
    </font>
    <font>
      <b/>
      <sz val="11"/>
      <color theme="9" tint="-0.499984740745262"/>
      <name val="BIZ UDゴシック"/>
      <family val="3"/>
      <charset val="128"/>
    </font>
    <font>
      <sz val="11"/>
      <color theme="0" tint="-0.499984740745262"/>
      <name val="BIZ UDゴシック"/>
      <family val="3"/>
      <charset val="128"/>
    </font>
    <font>
      <b/>
      <sz val="2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/>
    <xf numFmtId="38" fontId="4" fillId="0" borderId="0" xfId="1" applyFont="1" applyAlignment="1">
      <alignment wrapText="1"/>
    </xf>
    <xf numFmtId="38" fontId="5" fillId="0" borderId="0" xfId="1" applyFont="1" applyAlignment="1">
      <alignment wrapText="1"/>
    </xf>
    <xf numFmtId="40" fontId="5" fillId="0" borderId="0" xfId="1" applyNumberFormat="1" applyFont="1" applyAlignment="1">
      <alignment wrapText="1"/>
    </xf>
    <xf numFmtId="38" fontId="6" fillId="0" borderId="0" xfId="1" applyFont="1" applyAlignment="1">
      <alignment wrapText="1"/>
    </xf>
    <xf numFmtId="0" fontId="7" fillId="0" borderId="0" xfId="0" applyFont="1" applyAlignment="1">
      <alignment wrapText="1"/>
    </xf>
    <xf numFmtId="38" fontId="7" fillId="0" borderId="0" xfId="1" applyFont="1" applyAlignment="1">
      <alignment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38" fontId="11" fillId="0" borderId="1" xfId="1" applyFont="1" applyBorder="1" applyAlignment="1">
      <alignment wrapText="1"/>
    </xf>
    <xf numFmtId="38" fontId="12" fillId="0" borderId="2" xfId="1" applyFont="1" applyBorder="1" applyAlignment="1">
      <alignment wrapText="1"/>
    </xf>
    <xf numFmtId="40" fontId="12" fillId="0" borderId="2" xfId="1" applyNumberFormat="1" applyFont="1" applyBorder="1" applyAlignment="1">
      <alignment wrapText="1"/>
    </xf>
    <xf numFmtId="38" fontId="13" fillId="0" borderId="3" xfId="1" applyFont="1" applyBorder="1" applyAlignment="1">
      <alignment wrapText="1"/>
    </xf>
    <xf numFmtId="38" fontId="14" fillId="0" borderId="3" xfId="1" applyFont="1" applyBorder="1" applyAlignment="1">
      <alignment wrapText="1"/>
    </xf>
    <xf numFmtId="0" fontId="15" fillId="0" borderId="2" xfId="0" applyFont="1" applyBorder="1" applyAlignment="1">
      <alignment wrapText="1"/>
    </xf>
    <xf numFmtId="38" fontId="15" fillId="0" borderId="2" xfId="1" applyFont="1" applyBorder="1" applyAlignment="1">
      <alignment wrapText="1"/>
    </xf>
    <xf numFmtId="38" fontId="14" fillId="0" borderId="2" xfId="1" applyFont="1" applyBorder="1" applyAlignment="1">
      <alignment wrapText="1"/>
    </xf>
    <xf numFmtId="0" fontId="14" fillId="0" borderId="2" xfId="0" applyFont="1" applyBorder="1" applyAlignment="1">
      <alignment wrapText="1"/>
    </xf>
    <xf numFmtId="0" fontId="16" fillId="0" borderId="0" xfId="0" applyFont="1" applyAlignment="1">
      <alignment wrapText="1"/>
    </xf>
    <xf numFmtId="0" fontId="18" fillId="0" borderId="0" xfId="0" applyFont="1" applyAlignment="1">
      <alignment wrapText="1"/>
    </xf>
    <xf numFmtId="38" fontId="4" fillId="0" borderId="4" xfId="1" applyFont="1" applyBorder="1" applyAlignment="1">
      <alignment wrapText="1"/>
    </xf>
    <xf numFmtId="0" fontId="22" fillId="0" borderId="0" xfId="0" applyFont="1" applyAlignment="1">
      <alignment wrapText="1"/>
    </xf>
    <xf numFmtId="38" fontId="5" fillId="0" borderId="0" xfId="1" applyFont="1" applyBorder="1" applyAlignment="1">
      <alignment wrapText="1"/>
    </xf>
    <xf numFmtId="40" fontId="5" fillId="0" borderId="0" xfId="1" applyNumberFormat="1" applyFont="1" applyBorder="1" applyAlignment="1">
      <alignment wrapText="1"/>
    </xf>
    <xf numFmtId="38" fontId="6" fillId="0" borderId="5" xfId="1" applyFont="1" applyBorder="1" applyAlignment="1">
      <alignment wrapText="1"/>
    </xf>
    <xf numFmtId="0" fontId="7" fillId="0" borderId="0" xfId="0" applyFont="1" applyBorder="1" applyAlignment="1">
      <alignment wrapText="1"/>
    </xf>
    <xf numFmtId="38" fontId="7" fillId="0" borderId="0" xfId="1" applyFont="1" applyBorder="1" applyAlignment="1">
      <alignment wrapText="1"/>
    </xf>
    <xf numFmtId="38" fontId="6" fillId="0" borderId="0" xfId="1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22" fillId="2" borderId="0" xfId="0" applyFont="1" applyFill="1" applyAlignment="1">
      <alignment wrapText="1"/>
    </xf>
    <xf numFmtId="0" fontId="18" fillId="2" borderId="0" xfId="0" applyFont="1" applyFill="1" applyAlignment="1">
      <alignment wrapText="1"/>
    </xf>
    <xf numFmtId="38" fontId="4" fillId="2" borderId="4" xfId="1" applyFont="1" applyFill="1" applyBorder="1" applyAlignment="1">
      <alignment wrapText="1"/>
    </xf>
    <xf numFmtId="38" fontId="5" fillId="2" borderId="0" xfId="1" applyFont="1" applyFill="1" applyBorder="1" applyAlignment="1">
      <alignment wrapText="1"/>
    </xf>
    <xf numFmtId="40" fontId="5" fillId="2" borderId="0" xfId="1" applyNumberFormat="1" applyFont="1" applyFill="1" applyBorder="1" applyAlignment="1">
      <alignment wrapText="1"/>
    </xf>
    <xf numFmtId="38" fontId="6" fillId="2" borderId="5" xfId="1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38" fontId="7" fillId="2" borderId="0" xfId="1" applyFont="1" applyFill="1" applyBorder="1" applyAlignment="1">
      <alignment wrapText="1"/>
    </xf>
    <xf numFmtId="38" fontId="6" fillId="2" borderId="0" xfId="1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8" fillId="2" borderId="0" xfId="0" applyFont="1" applyFill="1" applyAlignment="1">
      <alignment wrapText="1"/>
    </xf>
    <xf numFmtId="38" fontId="4" fillId="0" borderId="6" xfId="1" applyFont="1" applyBorder="1" applyAlignment="1">
      <alignment wrapText="1"/>
    </xf>
    <xf numFmtId="38" fontId="5" fillId="0" borderId="7" xfId="1" applyFont="1" applyBorder="1" applyAlignment="1">
      <alignment wrapText="1"/>
    </xf>
    <xf numFmtId="40" fontId="5" fillId="0" borderId="7" xfId="1" applyNumberFormat="1" applyFont="1" applyBorder="1" applyAlignment="1">
      <alignment wrapText="1"/>
    </xf>
    <xf numFmtId="38" fontId="6" fillId="0" borderId="8" xfId="1" applyFont="1" applyBorder="1" applyAlignment="1">
      <alignment wrapText="1"/>
    </xf>
    <xf numFmtId="0" fontId="7" fillId="0" borderId="7" xfId="0" applyFont="1" applyBorder="1" applyAlignment="1">
      <alignment wrapText="1"/>
    </xf>
    <xf numFmtId="38" fontId="7" fillId="0" borderId="7" xfId="1" applyFont="1" applyBorder="1" applyAlignment="1">
      <alignment wrapText="1"/>
    </xf>
    <xf numFmtId="38" fontId="6" fillId="0" borderId="7" xfId="1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8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38" fontId="4" fillId="0" borderId="7" xfId="1" applyFont="1" applyBorder="1" applyAlignment="1">
      <alignment vertical="center"/>
    </xf>
    <xf numFmtId="0" fontId="17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38" fontId="4" fillId="0" borderId="4" xfId="1" applyFont="1" applyBorder="1" applyAlignment="1">
      <alignment vertical="top" wrapText="1"/>
    </xf>
    <xf numFmtId="38" fontId="19" fillId="0" borderId="0" xfId="1" applyFont="1" applyBorder="1" applyAlignment="1">
      <alignment vertical="top" wrapText="1"/>
    </xf>
    <xf numFmtId="40" fontId="19" fillId="0" borderId="0" xfId="1" applyNumberFormat="1" applyFont="1" applyBorder="1" applyAlignment="1">
      <alignment vertical="top" wrapText="1"/>
    </xf>
    <xf numFmtId="38" fontId="20" fillId="0" borderId="5" xfId="1" applyFont="1" applyBorder="1" applyAlignment="1">
      <alignment horizontal="right" vertical="top" wrapText="1"/>
    </xf>
    <xf numFmtId="38" fontId="4" fillId="0" borderId="4" xfId="1" applyFont="1" applyBorder="1" applyAlignment="1">
      <alignment horizontal="right" vertical="top" wrapText="1"/>
    </xf>
    <xf numFmtId="38" fontId="19" fillId="0" borderId="0" xfId="1" applyFont="1" applyBorder="1" applyAlignment="1">
      <alignment horizontal="right" vertical="top" wrapText="1"/>
    </xf>
    <xf numFmtId="40" fontId="19" fillId="0" borderId="0" xfId="1" applyNumberFormat="1" applyFont="1" applyBorder="1" applyAlignment="1">
      <alignment horizontal="right" vertical="top" wrapText="1"/>
    </xf>
    <xf numFmtId="176" fontId="21" fillId="0" borderId="0" xfId="0" applyNumberFormat="1" applyFont="1" applyBorder="1" applyAlignment="1">
      <alignment horizontal="right" vertical="top" wrapText="1"/>
    </xf>
    <xf numFmtId="38" fontId="21" fillId="0" borderId="0" xfId="1" applyFont="1" applyBorder="1" applyAlignment="1">
      <alignment horizontal="right" vertical="top" wrapText="1"/>
    </xf>
    <xf numFmtId="38" fontId="20" fillId="0" borderId="0" xfId="1" applyFont="1" applyBorder="1" applyAlignment="1">
      <alignment horizontal="right" vertical="top" wrapText="1"/>
    </xf>
    <xf numFmtId="0" fontId="21" fillId="0" borderId="0" xfId="0" applyFont="1" applyBorder="1" applyAlignment="1">
      <alignment vertical="top" wrapText="1"/>
    </xf>
    <xf numFmtId="0" fontId="20" fillId="0" borderId="0" xfId="0" applyFont="1" applyBorder="1" applyAlignment="1">
      <alignment vertical="top" wrapText="1"/>
    </xf>
    <xf numFmtId="0" fontId="4" fillId="0" borderId="0" xfId="0" applyFont="1" applyAlignment="1">
      <alignment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\Documents\prj\&#35519;&#26619;&#26696;&#20214;\&#25945;&#32946;\R4&#30446;&#30340;&#21029;&#27507;&#20986;.xlsx" TargetMode="External"/><Relationship Id="rId1" Type="http://schemas.openxmlformats.org/officeDocument/2006/relationships/externalLinkPath" Target="R4&#30446;&#30340;&#21029;&#27507;&#20986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\Documents\prj\&#35519;&#26619;&#26696;&#20214;\&#25945;&#32946;\&#22522;&#28310;&#36001;&#25919;&#38656;&#35201;&#38989;.xlsx" TargetMode="External"/><Relationship Id="rId1" Type="http://schemas.openxmlformats.org/officeDocument/2006/relationships/externalLinkPath" Target="&#22522;&#28310;&#36001;&#25919;&#38656;&#35201;&#389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FAHO11H0030"/>
    </sheetNames>
    <sheetDataSet>
      <sheetData sheetId="0">
        <row r="1">
          <cell r="A1" t="str">
            <v>コード</v>
          </cell>
          <cell r="B1" t="str">
            <v>自治体名</v>
          </cell>
          <cell r="C1" t="str">
            <v>教育費</v>
          </cell>
          <cell r="D1" t="str">
            <v>教育総務費</v>
          </cell>
          <cell r="E1" t="str">
            <v>小学校費</v>
          </cell>
          <cell r="F1" t="str">
            <v>中学校費</v>
          </cell>
          <cell r="G1" t="str">
            <v>高等学校費</v>
          </cell>
          <cell r="H1" t="str">
            <v>特別支援学校費</v>
          </cell>
          <cell r="I1" t="str">
            <v>幼稚園費</v>
          </cell>
          <cell r="J1" t="str">
            <v>社会教育費</v>
          </cell>
          <cell r="K1" t="str">
            <v>体育施設費等</v>
          </cell>
          <cell r="L1" t="str">
            <v>学校給食費</v>
          </cell>
          <cell r="M1" t="str">
            <v>大学費</v>
          </cell>
        </row>
        <row r="2">
          <cell r="A2" t="str">
            <v>011002</v>
          </cell>
          <cell r="B2" t="str">
            <v>札幌市</v>
          </cell>
          <cell r="C2">
            <v>151160055</v>
          </cell>
          <cell r="D2">
            <v>13617275</v>
          </cell>
          <cell r="E2">
            <v>64597786</v>
          </cell>
          <cell r="F2">
            <v>35812393</v>
          </cell>
          <cell r="G2">
            <v>5482611</v>
          </cell>
          <cell r="H2">
            <v>2483289</v>
          </cell>
          <cell r="I2">
            <v>1414037</v>
          </cell>
          <cell r="J2">
            <v>10774203</v>
          </cell>
          <cell r="K2">
            <v>7455168</v>
          </cell>
          <cell r="L2">
            <v>7861893</v>
          </cell>
          <cell r="M2">
            <v>1661400</v>
          </cell>
        </row>
        <row r="3">
          <cell r="A3" t="str">
            <v>012025</v>
          </cell>
          <cell r="B3" t="str">
            <v>函館市</v>
          </cell>
          <cell r="C3">
            <v>12728520</v>
          </cell>
          <cell r="D3">
            <v>1261581</v>
          </cell>
          <cell r="E3">
            <v>1837375</v>
          </cell>
          <cell r="F3">
            <v>2416345</v>
          </cell>
          <cell r="G3">
            <v>549188</v>
          </cell>
          <cell r="H3" t="str">
            <v>-</v>
          </cell>
          <cell r="I3">
            <v>331103</v>
          </cell>
          <cell r="J3">
            <v>2222658</v>
          </cell>
          <cell r="K3">
            <v>1095168</v>
          </cell>
          <cell r="L3">
            <v>1114105</v>
          </cell>
          <cell r="M3">
            <v>1900997</v>
          </cell>
        </row>
        <row r="4">
          <cell r="A4" t="str">
            <v>012033</v>
          </cell>
          <cell r="B4" t="str">
            <v>小樽市</v>
          </cell>
          <cell r="C4">
            <v>4222301</v>
          </cell>
          <cell r="D4">
            <v>1026679</v>
          </cell>
          <cell r="E4">
            <v>1275679</v>
          </cell>
          <cell r="F4">
            <v>479433</v>
          </cell>
          <cell r="G4" t="str">
            <v>-</v>
          </cell>
          <cell r="H4" t="str">
            <v>-</v>
          </cell>
          <cell r="I4" t="str">
            <v>-</v>
          </cell>
          <cell r="J4">
            <v>682737</v>
          </cell>
          <cell r="K4">
            <v>211770</v>
          </cell>
          <cell r="L4">
            <v>546003</v>
          </cell>
          <cell r="M4" t="str">
            <v>-</v>
          </cell>
        </row>
        <row r="5">
          <cell r="A5" t="str">
            <v>012041</v>
          </cell>
          <cell r="B5" t="str">
            <v>旭川市</v>
          </cell>
          <cell r="C5">
            <v>14468248</v>
          </cell>
          <cell r="D5">
            <v>770779</v>
          </cell>
          <cell r="E5">
            <v>6376477</v>
          </cell>
          <cell r="F5">
            <v>1282672</v>
          </cell>
          <cell r="G5" t="str">
            <v>-</v>
          </cell>
          <cell r="H5" t="str">
            <v>-</v>
          </cell>
          <cell r="I5" t="str">
            <v>-</v>
          </cell>
          <cell r="J5">
            <v>3591511</v>
          </cell>
          <cell r="K5">
            <v>1181416</v>
          </cell>
          <cell r="L5">
            <v>1265393</v>
          </cell>
          <cell r="M5" t="str">
            <v>-</v>
          </cell>
        </row>
        <row r="6">
          <cell r="A6" t="str">
            <v>012050</v>
          </cell>
          <cell r="B6" t="str">
            <v>室蘭市</v>
          </cell>
          <cell r="C6">
            <v>2919195</v>
          </cell>
          <cell r="D6">
            <v>286719</v>
          </cell>
          <cell r="E6">
            <v>775441</v>
          </cell>
          <cell r="F6">
            <v>333010</v>
          </cell>
          <cell r="G6" t="str">
            <v>-</v>
          </cell>
          <cell r="H6" t="str">
            <v>-</v>
          </cell>
          <cell r="I6" t="str">
            <v>-</v>
          </cell>
          <cell r="J6">
            <v>612963</v>
          </cell>
          <cell r="K6">
            <v>380803</v>
          </cell>
          <cell r="L6">
            <v>530259</v>
          </cell>
          <cell r="M6" t="str">
            <v>-</v>
          </cell>
        </row>
        <row r="7">
          <cell r="A7" t="str">
            <v>012068</v>
          </cell>
          <cell r="B7" t="str">
            <v>釧路市</v>
          </cell>
          <cell r="C7">
            <v>8451283</v>
          </cell>
          <cell r="D7">
            <v>1363998</v>
          </cell>
          <cell r="E7">
            <v>1109235</v>
          </cell>
          <cell r="F7">
            <v>671262</v>
          </cell>
          <cell r="G7">
            <v>447488</v>
          </cell>
          <cell r="H7" t="str">
            <v>-</v>
          </cell>
          <cell r="I7">
            <v>550763</v>
          </cell>
          <cell r="J7">
            <v>2231267</v>
          </cell>
          <cell r="K7">
            <v>839428</v>
          </cell>
          <cell r="L7">
            <v>835539</v>
          </cell>
          <cell r="M7">
            <v>402303</v>
          </cell>
        </row>
        <row r="8">
          <cell r="A8" t="str">
            <v>012076</v>
          </cell>
          <cell r="B8" t="str">
            <v>帯広市</v>
          </cell>
          <cell r="C8">
            <v>8277714</v>
          </cell>
          <cell r="D8">
            <v>794372</v>
          </cell>
          <cell r="E8">
            <v>1327493</v>
          </cell>
          <cell r="F8">
            <v>911280</v>
          </cell>
          <cell r="G8">
            <v>457654</v>
          </cell>
          <cell r="H8" t="str">
            <v>-</v>
          </cell>
          <cell r="I8" t="str">
            <v>-</v>
          </cell>
          <cell r="J8">
            <v>1691160</v>
          </cell>
          <cell r="K8">
            <v>1638227</v>
          </cell>
          <cell r="L8">
            <v>1457528</v>
          </cell>
          <cell r="M8" t="str">
            <v>-</v>
          </cell>
        </row>
        <row r="9">
          <cell r="A9" t="str">
            <v>012084</v>
          </cell>
          <cell r="B9" t="str">
            <v>北見市</v>
          </cell>
          <cell r="C9">
            <v>5554736</v>
          </cell>
          <cell r="D9">
            <v>813019</v>
          </cell>
          <cell r="E9">
            <v>1094401</v>
          </cell>
          <cell r="F9">
            <v>641089</v>
          </cell>
          <cell r="G9" t="str">
            <v>-</v>
          </cell>
          <cell r="H9" t="str">
            <v>-</v>
          </cell>
          <cell r="I9" t="str">
            <v>-</v>
          </cell>
          <cell r="J9">
            <v>1091974</v>
          </cell>
          <cell r="K9">
            <v>930410</v>
          </cell>
          <cell r="L9">
            <v>983843</v>
          </cell>
          <cell r="M9" t="str">
            <v>-</v>
          </cell>
        </row>
        <row r="10">
          <cell r="A10" t="str">
            <v>012092</v>
          </cell>
          <cell r="B10" t="str">
            <v>夕張市</v>
          </cell>
          <cell r="C10">
            <v>717145</v>
          </cell>
          <cell r="D10">
            <v>130821</v>
          </cell>
          <cell r="E10">
            <v>38237</v>
          </cell>
          <cell r="F10">
            <v>73545</v>
          </cell>
          <cell r="G10" t="str">
            <v>-</v>
          </cell>
          <cell r="H10" t="str">
            <v>-</v>
          </cell>
          <cell r="I10" t="str">
            <v>-</v>
          </cell>
          <cell r="J10">
            <v>402001</v>
          </cell>
          <cell r="K10">
            <v>69390</v>
          </cell>
          <cell r="L10">
            <v>3151</v>
          </cell>
          <cell r="M10" t="str">
            <v>-</v>
          </cell>
        </row>
        <row r="11">
          <cell r="A11" t="str">
            <v>012106</v>
          </cell>
          <cell r="B11" t="str">
            <v>岩見沢市</v>
          </cell>
          <cell r="C11">
            <v>4186451</v>
          </cell>
          <cell r="D11">
            <v>487549</v>
          </cell>
          <cell r="E11">
            <v>593927</v>
          </cell>
          <cell r="F11">
            <v>528212</v>
          </cell>
          <cell r="G11">
            <v>530074</v>
          </cell>
          <cell r="H11" t="str">
            <v>-</v>
          </cell>
          <cell r="I11">
            <v>488152</v>
          </cell>
          <cell r="J11">
            <v>564545</v>
          </cell>
          <cell r="K11">
            <v>272013</v>
          </cell>
          <cell r="L11">
            <v>721979</v>
          </cell>
          <cell r="M11" t="str">
            <v>-</v>
          </cell>
        </row>
        <row r="12">
          <cell r="A12" t="str">
            <v>012114</v>
          </cell>
          <cell r="B12" t="str">
            <v>網走市</v>
          </cell>
          <cell r="C12">
            <v>2749069</v>
          </cell>
          <cell r="D12">
            <v>408164</v>
          </cell>
          <cell r="E12">
            <v>647433</v>
          </cell>
          <cell r="F12">
            <v>481202</v>
          </cell>
          <cell r="G12" t="str">
            <v>-</v>
          </cell>
          <cell r="H12" t="str">
            <v>-</v>
          </cell>
          <cell r="I12" t="str">
            <v>-</v>
          </cell>
          <cell r="J12">
            <v>488142</v>
          </cell>
          <cell r="K12">
            <v>381101</v>
          </cell>
          <cell r="L12">
            <v>343027</v>
          </cell>
          <cell r="M12" t="str">
            <v>-</v>
          </cell>
        </row>
        <row r="13">
          <cell r="A13" t="str">
            <v>012122</v>
          </cell>
          <cell r="B13" t="str">
            <v>留萌市</v>
          </cell>
          <cell r="C13">
            <v>1090221</v>
          </cell>
          <cell r="D13">
            <v>254254</v>
          </cell>
          <cell r="E13">
            <v>371503</v>
          </cell>
          <cell r="F13">
            <v>131982</v>
          </cell>
          <cell r="G13" t="str">
            <v>-</v>
          </cell>
          <cell r="H13" t="str">
            <v>-</v>
          </cell>
          <cell r="I13" t="str">
            <v>-</v>
          </cell>
          <cell r="J13">
            <v>132111</v>
          </cell>
          <cell r="K13">
            <v>96982</v>
          </cell>
          <cell r="L13">
            <v>103389</v>
          </cell>
          <cell r="M13" t="str">
            <v>-</v>
          </cell>
        </row>
        <row r="14">
          <cell r="A14" t="str">
            <v>012131</v>
          </cell>
          <cell r="B14" t="str">
            <v>苫小牧市</v>
          </cell>
          <cell r="C14">
            <v>6846274</v>
          </cell>
          <cell r="D14">
            <v>1314190</v>
          </cell>
          <cell r="E14">
            <v>1264532</v>
          </cell>
          <cell r="F14">
            <v>969958</v>
          </cell>
          <cell r="G14" t="str">
            <v>-</v>
          </cell>
          <cell r="H14" t="str">
            <v>-</v>
          </cell>
          <cell r="I14" t="str">
            <v>-</v>
          </cell>
          <cell r="J14">
            <v>905961</v>
          </cell>
          <cell r="K14">
            <v>1401380</v>
          </cell>
          <cell r="L14">
            <v>990253</v>
          </cell>
          <cell r="M14" t="str">
            <v>-</v>
          </cell>
        </row>
        <row r="15">
          <cell r="A15" t="str">
            <v>012149</v>
          </cell>
          <cell r="B15" t="str">
            <v>稚内市</v>
          </cell>
          <cell r="C15">
            <v>2853372</v>
          </cell>
          <cell r="D15">
            <v>622535</v>
          </cell>
          <cell r="E15">
            <v>282160</v>
          </cell>
          <cell r="F15">
            <v>352251</v>
          </cell>
          <cell r="G15" t="str">
            <v>-</v>
          </cell>
          <cell r="H15" t="str">
            <v>-</v>
          </cell>
          <cell r="I15" t="str">
            <v>-</v>
          </cell>
          <cell r="J15">
            <v>604123</v>
          </cell>
          <cell r="K15">
            <v>597387</v>
          </cell>
          <cell r="L15">
            <v>394916</v>
          </cell>
          <cell r="M15" t="str">
            <v>-</v>
          </cell>
        </row>
        <row r="16">
          <cell r="A16" t="str">
            <v>012157</v>
          </cell>
          <cell r="B16" t="str">
            <v>美唄市</v>
          </cell>
          <cell r="C16">
            <v>1808337</v>
          </cell>
          <cell r="D16">
            <v>488155</v>
          </cell>
          <cell r="E16">
            <v>292946</v>
          </cell>
          <cell r="F16">
            <v>75127</v>
          </cell>
          <cell r="G16" t="str">
            <v>-</v>
          </cell>
          <cell r="H16" t="str">
            <v>-</v>
          </cell>
          <cell r="I16" t="str">
            <v>-</v>
          </cell>
          <cell r="J16">
            <v>405198</v>
          </cell>
          <cell r="K16">
            <v>345559</v>
          </cell>
          <cell r="L16">
            <v>201352</v>
          </cell>
          <cell r="M16" t="str">
            <v>-</v>
          </cell>
        </row>
        <row r="17">
          <cell r="A17" t="str">
            <v>012165</v>
          </cell>
          <cell r="B17" t="str">
            <v>芦別市</v>
          </cell>
          <cell r="C17">
            <v>835585</v>
          </cell>
          <cell r="D17">
            <v>159261</v>
          </cell>
          <cell r="E17">
            <v>98876</v>
          </cell>
          <cell r="F17">
            <v>84686</v>
          </cell>
          <cell r="G17" t="str">
            <v>-</v>
          </cell>
          <cell r="H17" t="str">
            <v>-</v>
          </cell>
          <cell r="I17" t="str">
            <v>-</v>
          </cell>
          <cell r="J17">
            <v>146269</v>
          </cell>
          <cell r="K17">
            <v>210279</v>
          </cell>
          <cell r="L17">
            <v>136214</v>
          </cell>
          <cell r="M17" t="str">
            <v>-</v>
          </cell>
        </row>
        <row r="18">
          <cell r="A18" t="str">
            <v>012173</v>
          </cell>
          <cell r="B18" t="str">
            <v>江別市</v>
          </cell>
          <cell r="C18">
            <v>4888249</v>
          </cell>
          <cell r="D18">
            <v>365971</v>
          </cell>
          <cell r="E18">
            <v>1227976</v>
          </cell>
          <cell r="F18">
            <v>626690</v>
          </cell>
          <cell r="G18" t="str">
            <v>-</v>
          </cell>
          <cell r="H18" t="str">
            <v>-</v>
          </cell>
          <cell r="I18">
            <v>1034174</v>
          </cell>
          <cell r="J18">
            <v>598643</v>
          </cell>
          <cell r="K18">
            <v>509751</v>
          </cell>
          <cell r="L18">
            <v>525044</v>
          </cell>
          <cell r="M18" t="str">
            <v>-</v>
          </cell>
        </row>
        <row r="19">
          <cell r="A19" t="str">
            <v>012181</v>
          </cell>
          <cell r="B19" t="str">
            <v>赤平市</v>
          </cell>
          <cell r="C19">
            <v>734982</v>
          </cell>
          <cell r="D19">
            <v>172708</v>
          </cell>
          <cell r="E19">
            <v>47357</v>
          </cell>
          <cell r="F19">
            <v>50911</v>
          </cell>
          <cell r="G19">
            <v>12773</v>
          </cell>
          <cell r="H19" t="str">
            <v>-</v>
          </cell>
          <cell r="I19">
            <v>59763</v>
          </cell>
          <cell r="J19">
            <v>233462</v>
          </cell>
          <cell r="K19">
            <v>71937</v>
          </cell>
          <cell r="L19">
            <v>86071</v>
          </cell>
          <cell r="M19" t="str">
            <v>-</v>
          </cell>
        </row>
        <row r="20">
          <cell r="A20" t="str">
            <v>012190</v>
          </cell>
          <cell r="B20" t="str">
            <v>紋別市</v>
          </cell>
          <cell r="C20">
            <v>2280259</v>
          </cell>
          <cell r="D20">
            <v>317407</v>
          </cell>
          <cell r="E20">
            <v>404715</v>
          </cell>
          <cell r="F20">
            <v>374737</v>
          </cell>
          <cell r="G20">
            <v>52459</v>
          </cell>
          <cell r="H20" t="str">
            <v>-</v>
          </cell>
          <cell r="I20" t="str">
            <v>-</v>
          </cell>
          <cell r="J20">
            <v>370648</v>
          </cell>
          <cell r="K20">
            <v>541346</v>
          </cell>
          <cell r="L20">
            <v>218947</v>
          </cell>
          <cell r="M20" t="str">
            <v>-</v>
          </cell>
        </row>
        <row r="21">
          <cell r="A21" t="str">
            <v>012203</v>
          </cell>
          <cell r="B21" t="str">
            <v>士別市</v>
          </cell>
          <cell r="C21">
            <v>1600682</v>
          </cell>
          <cell r="D21">
            <v>166221</v>
          </cell>
          <cell r="E21">
            <v>182605</v>
          </cell>
          <cell r="F21">
            <v>185946</v>
          </cell>
          <cell r="G21">
            <v>23337</v>
          </cell>
          <cell r="H21" t="str">
            <v>-</v>
          </cell>
          <cell r="I21" t="str">
            <v>-</v>
          </cell>
          <cell r="J21">
            <v>536270</v>
          </cell>
          <cell r="K21">
            <v>350612</v>
          </cell>
          <cell r="L21">
            <v>155691</v>
          </cell>
          <cell r="M21" t="str">
            <v>-</v>
          </cell>
        </row>
        <row r="22">
          <cell r="A22" t="str">
            <v>012211</v>
          </cell>
          <cell r="B22" t="str">
            <v>名寄市</v>
          </cell>
          <cell r="C22">
            <v>3905262</v>
          </cell>
          <cell r="D22">
            <v>287092</v>
          </cell>
          <cell r="E22">
            <v>464325</v>
          </cell>
          <cell r="F22">
            <v>345629</v>
          </cell>
          <cell r="G22" t="str">
            <v>-</v>
          </cell>
          <cell r="H22" t="str">
            <v>-</v>
          </cell>
          <cell r="I22">
            <v>148227</v>
          </cell>
          <cell r="J22">
            <v>464676</v>
          </cell>
          <cell r="K22">
            <v>450659</v>
          </cell>
          <cell r="L22">
            <v>148838</v>
          </cell>
          <cell r="M22">
            <v>1595816</v>
          </cell>
        </row>
        <row r="23">
          <cell r="A23" t="str">
            <v>012220</v>
          </cell>
          <cell r="B23" t="str">
            <v>三笠市</v>
          </cell>
          <cell r="C23">
            <v>1318926</v>
          </cell>
          <cell r="D23">
            <v>190267</v>
          </cell>
          <cell r="E23">
            <v>42146</v>
          </cell>
          <cell r="F23">
            <v>38311</v>
          </cell>
          <cell r="G23">
            <v>282958</v>
          </cell>
          <cell r="H23" t="str">
            <v>-</v>
          </cell>
          <cell r="I23" t="str">
            <v>-</v>
          </cell>
          <cell r="J23">
            <v>94387</v>
          </cell>
          <cell r="K23">
            <v>83754</v>
          </cell>
          <cell r="L23">
            <v>587103</v>
          </cell>
          <cell r="M23" t="str">
            <v>-</v>
          </cell>
        </row>
        <row r="24">
          <cell r="A24" t="str">
            <v>012238</v>
          </cell>
          <cell r="B24" t="str">
            <v>根室市</v>
          </cell>
          <cell r="C24">
            <v>1956672</v>
          </cell>
          <cell r="D24">
            <v>281094</v>
          </cell>
          <cell r="E24">
            <v>319960</v>
          </cell>
          <cell r="F24">
            <v>183004</v>
          </cell>
          <cell r="G24" t="str">
            <v>-</v>
          </cell>
          <cell r="H24" t="str">
            <v>-</v>
          </cell>
          <cell r="I24" t="str">
            <v>-</v>
          </cell>
          <cell r="J24">
            <v>415448</v>
          </cell>
          <cell r="K24">
            <v>556143</v>
          </cell>
          <cell r="L24">
            <v>201023</v>
          </cell>
          <cell r="M24" t="str">
            <v>-</v>
          </cell>
        </row>
        <row r="25">
          <cell r="A25" t="str">
            <v>012246</v>
          </cell>
          <cell r="B25" t="str">
            <v>千歳市</v>
          </cell>
          <cell r="C25">
            <v>7357339</v>
          </cell>
          <cell r="D25">
            <v>2059287</v>
          </cell>
          <cell r="E25">
            <v>1604546</v>
          </cell>
          <cell r="F25">
            <v>512026</v>
          </cell>
          <cell r="G25" t="str">
            <v>-</v>
          </cell>
          <cell r="H25" t="str">
            <v>-</v>
          </cell>
          <cell r="I25">
            <v>10413</v>
          </cell>
          <cell r="J25">
            <v>812435</v>
          </cell>
          <cell r="K25">
            <v>609917</v>
          </cell>
          <cell r="L25">
            <v>417565</v>
          </cell>
          <cell r="M25">
            <v>1331150</v>
          </cell>
        </row>
        <row r="26">
          <cell r="A26" t="str">
            <v>012254</v>
          </cell>
          <cell r="B26" t="str">
            <v>滝川市</v>
          </cell>
          <cell r="C26">
            <v>2050706</v>
          </cell>
          <cell r="D26">
            <v>295584</v>
          </cell>
          <cell r="E26">
            <v>293255</v>
          </cell>
          <cell r="F26">
            <v>126343</v>
          </cell>
          <cell r="G26">
            <v>631833</v>
          </cell>
          <cell r="H26" t="str">
            <v>-</v>
          </cell>
          <cell r="I26" t="str">
            <v>-</v>
          </cell>
          <cell r="J26">
            <v>226204</v>
          </cell>
          <cell r="K26">
            <v>127234</v>
          </cell>
          <cell r="L26">
            <v>350253</v>
          </cell>
          <cell r="M26" t="str">
            <v>-</v>
          </cell>
        </row>
        <row r="27">
          <cell r="A27" t="str">
            <v>012262</v>
          </cell>
          <cell r="B27" t="str">
            <v>砂川市</v>
          </cell>
          <cell r="C27">
            <v>1031477</v>
          </cell>
          <cell r="D27">
            <v>119549</v>
          </cell>
          <cell r="E27">
            <v>168484</v>
          </cell>
          <cell r="F27">
            <v>175634</v>
          </cell>
          <cell r="G27" t="str">
            <v>-</v>
          </cell>
          <cell r="H27" t="str">
            <v>-</v>
          </cell>
          <cell r="I27" t="str">
            <v>-</v>
          </cell>
          <cell r="J27">
            <v>278695</v>
          </cell>
          <cell r="K27">
            <v>122874</v>
          </cell>
          <cell r="L27">
            <v>166241</v>
          </cell>
          <cell r="M27" t="str">
            <v>-</v>
          </cell>
        </row>
        <row r="28">
          <cell r="A28" t="str">
            <v>012271</v>
          </cell>
          <cell r="B28" t="str">
            <v>歌志内市</v>
          </cell>
          <cell r="C28">
            <v>301488</v>
          </cell>
          <cell r="D28">
            <v>60978</v>
          </cell>
          <cell r="E28">
            <v>56448</v>
          </cell>
          <cell r="F28">
            <v>58640</v>
          </cell>
          <cell r="G28" t="str">
            <v>-</v>
          </cell>
          <cell r="H28" t="str">
            <v>-</v>
          </cell>
          <cell r="I28">
            <v>15755</v>
          </cell>
          <cell r="J28">
            <v>58409</v>
          </cell>
          <cell r="K28">
            <v>14144</v>
          </cell>
          <cell r="L28">
            <v>37114</v>
          </cell>
          <cell r="M28" t="str">
            <v>-</v>
          </cell>
        </row>
        <row r="29">
          <cell r="A29" t="str">
            <v>012289</v>
          </cell>
          <cell r="B29" t="str">
            <v>深川市</v>
          </cell>
          <cell r="C29">
            <v>1121876</v>
          </cell>
          <cell r="D29">
            <v>135968</v>
          </cell>
          <cell r="E29">
            <v>268835</v>
          </cell>
          <cell r="F29">
            <v>137173</v>
          </cell>
          <cell r="G29" t="str">
            <v>-</v>
          </cell>
          <cell r="H29" t="str">
            <v>-</v>
          </cell>
          <cell r="I29" t="str">
            <v>-</v>
          </cell>
          <cell r="J29">
            <v>270272</v>
          </cell>
          <cell r="K29">
            <v>133164</v>
          </cell>
          <cell r="L29">
            <v>176464</v>
          </cell>
          <cell r="M29" t="str">
            <v>-</v>
          </cell>
        </row>
        <row r="30">
          <cell r="A30" t="str">
            <v>012297</v>
          </cell>
          <cell r="B30" t="str">
            <v>富良野市</v>
          </cell>
          <cell r="C30">
            <v>1291472</v>
          </cell>
          <cell r="D30">
            <v>352252</v>
          </cell>
          <cell r="E30">
            <v>372790</v>
          </cell>
          <cell r="F30">
            <v>130596</v>
          </cell>
          <cell r="G30" t="str">
            <v>-</v>
          </cell>
          <cell r="H30" t="str">
            <v>-</v>
          </cell>
          <cell r="I30" t="str">
            <v>-</v>
          </cell>
          <cell r="J30">
            <v>211173</v>
          </cell>
          <cell r="K30">
            <v>105582</v>
          </cell>
          <cell r="L30">
            <v>119079</v>
          </cell>
          <cell r="M30" t="str">
            <v>-</v>
          </cell>
        </row>
        <row r="31">
          <cell r="A31" t="str">
            <v>012301</v>
          </cell>
          <cell r="B31" t="str">
            <v>登別市</v>
          </cell>
          <cell r="C31">
            <v>1815250</v>
          </cell>
          <cell r="D31">
            <v>580564</v>
          </cell>
          <cell r="E31">
            <v>288301</v>
          </cell>
          <cell r="F31">
            <v>199033</v>
          </cell>
          <cell r="G31" t="str">
            <v>-</v>
          </cell>
          <cell r="H31" t="str">
            <v>-</v>
          </cell>
          <cell r="I31" t="str">
            <v>-</v>
          </cell>
          <cell r="J31">
            <v>244539</v>
          </cell>
          <cell r="K31">
            <v>136240</v>
          </cell>
          <cell r="L31">
            <v>366573</v>
          </cell>
          <cell r="M31" t="str">
            <v>-</v>
          </cell>
        </row>
        <row r="32">
          <cell r="A32" t="str">
            <v>012319</v>
          </cell>
          <cell r="B32" t="str">
            <v>恵庭市</v>
          </cell>
          <cell r="C32">
            <v>3671135</v>
          </cell>
          <cell r="D32">
            <v>439996</v>
          </cell>
          <cell r="E32">
            <v>610851</v>
          </cell>
          <cell r="F32">
            <v>337306</v>
          </cell>
          <cell r="G32" t="str">
            <v>-</v>
          </cell>
          <cell r="H32" t="str">
            <v>-</v>
          </cell>
          <cell r="I32">
            <v>918824</v>
          </cell>
          <cell r="J32">
            <v>648013</v>
          </cell>
          <cell r="K32">
            <v>307301</v>
          </cell>
          <cell r="L32">
            <v>408844</v>
          </cell>
          <cell r="M32" t="str">
            <v>-</v>
          </cell>
        </row>
        <row r="33">
          <cell r="A33" t="str">
            <v>012335</v>
          </cell>
          <cell r="B33" t="str">
            <v>伊達市</v>
          </cell>
          <cell r="C33">
            <v>2666942</v>
          </cell>
          <cell r="D33">
            <v>269315</v>
          </cell>
          <cell r="E33">
            <v>1191616</v>
          </cell>
          <cell r="F33">
            <v>157936</v>
          </cell>
          <cell r="G33" t="str">
            <v>-</v>
          </cell>
          <cell r="H33" t="str">
            <v>-</v>
          </cell>
          <cell r="I33" t="str">
            <v>-</v>
          </cell>
          <cell r="J33">
            <v>428668</v>
          </cell>
          <cell r="K33">
            <v>186738</v>
          </cell>
          <cell r="L33">
            <v>432669</v>
          </cell>
          <cell r="M33" t="str">
            <v>-</v>
          </cell>
        </row>
        <row r="34">
          <cell r="A34" t="str">
            <v>012343</v>
          </cell>
          <cell r="B34" t="str">
            <v>北広島市</v>
          </cell>
          <cell r="C34">
            <v>3163609</v>
          </cell>
          <cell r="D34">
            <v>1007965</v>
          </cell>
          <cell r="E34">
            <v>646358</v>
          </cell>
          <cell r="F34">
            <v>217820</v>
          </cell>
          <cell r="G34" t="str">
            <v>-</v>
          </cell>
          <cell r="H34" t="str">
            <v>-</v>
          </cell>
          <cell r="I34" t="str">
            <v>-</v>
          </cell>
          <cell r="J34">
            <v>458859</v>
          </cell>
          <cell r="K34">
            <v>159438</v>
          </cell>
          <cell r="L34">
            <v>673169</v>
          </cell>
          <cell r="M34" t="str">
            <v>-</v>
          </cell>
        </row>
        <row r="35">
          <cell r="A35" t="str">
            <v>012351</v>
          </cell>
          <cell r="B35" t="str">
            <v>石狩市</v>
          </cell>
          <cell r="C35">
            <v>3580298</v>
          </cell>
          <cell r="D35">
            <v>1253481</v>
          </cell>
          <cell r="E35">
            <v>407505</v>
          </cell>
          <cell r="F35">
            <v>480471</v>
          </cell>
          <cell r="G35" t="str">
            <v>-</v>
          </cell>
          <cell r="H35" t="str">
            <v>-</v>
          </cell>
          <cell r="I35">
            <v>66011</v>
          </cell>
          <cell r="J35">
            <v>383542</v>
          </cell>
          <cell r="K35">
            <v>241329</v>
          </cell>
          <cell r="L35">
            <v>747959</v>
          </cell>
          <cell r="M35" t="str">
            <v>-</v>
          </cell>
        </row>
        <row r="36">
          <cell r="A36" t="str">
            <v>012360</v>
          </cell>
          <cell r="B36" t="str">
            <v>北斗市</v>
          </cell>
          <cell r="C36">
            <v>2280558</v>
          </cell>
          <cell r="D36">
            <v>369188</v>
          </cell>
          <cell r="E36">
            <v>612553</v>
          </cell>
          <cell r="F36">
            <v>290097</v>
          </cell>
          <cell r="G36" t="str">
            <v>-</v>
          </cell>
          <cell r="H36" t="str">
            <v>-</v>
          </cell>
          <cell r="I36" t="str">
            <v>-</v>
          </cell>
          <cell r="J36">
            <v>283498</v>
          </cell>
          <cell r="K36">
            <v>320780</v>
          </cell>
          <cell r="L36">
            <v>404442</v>
          </cell>
          <cell r="M36" t="str">
            <v>-</v>
          </cell>
        </row>
        <row r="37">
          <cell r="A37" t="str">
            <v/>
          </cell>
          <cell r="B37" t="str">
            <v>合　　　計</v>
          </cell>
          <cell r="C37">
            <v>275885688</v>
          </cell>
          <cell r="D37">
            <v>32524238</v>
          </cell>
          <cell r="E37">
            <v>91194127</v>
          </cell>
          <cell r="F37">
            <v>49872750</v>
          </cell>
          <cell r="G37">
            <v>8470375</v>
          </cell>
          <cell r="H37">
            <v>2483289</v>
          </cell>
          <cell r="I37">
            <v>5037222</v>
          </cell>
          <cell r="J37">
            <v>33564664</v>
          </cell>
          <cell r="K37">
            <v>22135424</v>
          </cell>
          <cell r="L37">
            <v>23711933</v>
          </cell>
          <cell r="M37">
            <v>6891666</v>
          </cell>
        </row>
        <row r="38">
          <cell r="A38" t="str">
            <v/>
          </cell>
          <cell r="B38" t="str">
            <v/>
          </cell>
          <cell r="C38"/>
          <cell r="D38"/>
          <cell r="E38"/>
          <cell r="F38"/>
          <cell r="G38"/>
          <cell r="H38"/>
          <cell r="I38"/>
          <cell r="J38"/>
          <cell r="K38"/>
          <cell r="L38"/>
          <cell r="M38"/>
        </row>
        <row r="39">
          <cell r="A39" t="str">
            <v/>
          </cell>
          <cell r="B39" t="str">
            <v>青　森　県</v>
          </cell>
          <cell r="C39"/>
          <cell r="D39"/>
          <cell r="E39"/>
          <cell r="F39"/>
          <cell r="G39"/>
          <cell r="H39"/>
          <cell r="I39"/>
          <cell r="J39"/>
          <cell r="K39"/>
          <cell r="L39"/>
          <cell r="M39"/>
        </row>
        <row r="40">
          <cell r="A40" t="str">
            <v>022012</v>
          </cell>
          <cell r="B40" t="str">
            <v>青森市</v>
          </cell>
          <cell r="C40">
            <v>13624464</v>
          </cell>
          <cell r="D40">
            <v>736387</v>
          </cell>
          <cell r="E40">
            <v>3618210</v>
          </cell>
          <cell r="F40">
            <v>1255386</v>
          </cell>
          <cell r="G40" t="str">
            <v>-</v>
          </cell>
          <cell r="H40" t="str">
            <v>-</v>
          </cell>
          <cell r="I40">
            <v>1618746</v>
          </cell>
          <cell r="J40">
            <v>1323775</v>
          </cell>
          <cell r="K40">
            <v>2249973</v>
          </cell>
          <cell r="L40">
            <v>2236024</v>
          </cell>
          <cell r="M40">
            <v>585963</v>
          </cell>
        </row>
        <row r="41">
          <cell r="A41" t="str">
            <v>022021</v>
          </cell>
          <cell r="B41" t="str">
            <v>弘前市</v>
          </cell>
          <cell r="C41">
            <v>7455452</v>
          </cell>
          <cell r="D41">
            <v>1609339</v>
          </cell>
          <cell r="E41">
            <v>1387424</v>
          </cell>
          <cell r="F41">
            <v>817626</v>
          </cell>
          <cell r="G41" t="str">
            <v>-</v>
          </cell>
          <cell r="H41" t="str">
            <v>-</v>
          </cell>
          <cell r="I41" t="str">
            <v>-</v>
          </cell>
          <cell r="J41">
            <v>1438337</v>
          </cell>
          <cell r="K41">
            <v>902582</v>
          </cell>
          <cell r="L41">
            <v>1300144</v>
          </cell>
          <cell r="M41" t="str">
            <v>-</v>
          </cell>
        </row>
        <row r="42">
          <cell r="A42" t="str">
            <v>022039</v>
          </cell>
          <cell r="B42" t="str">
            <v>八戸市</v>
          </cell>
          <cell r="C42">
            <v>11930062</v>
          </cell>
          <cell r="D42">
            <v>3834186</v>
          </cell>
          <cell r="E42">
            <v>1476839</v>
          </cell>
          <cell r="F42">
            <v>967045</v>
          </cell>
          <cell r="G42" t="str">
            <v>-</v>
          </cell>
          <cell r="H42" t="str">
            <v>-</v>
          </cell>
          <cell r="I42">
            <v>8730</v>
          </cell>
          <cell r="J42">
            <v>1888829</v>
          </cell>
          <cell r="K42">
            <v>1644866</v>
          </cell>
          <cell r="L42">
            <v>2109567</v>
          </cell>
          <cell r="M42" t="str">
            <v>-</v>
          </cell>
        </row>
        <row r="43">
          <cell r="A43" t="str">
            <v>022047</v>
          </cell>
          <cell r="B43" t="str">
            <v>黒石市</v>
          </cell>
          <cell r="C43">
            <v>2094889</v>
          </cell>
          <cell r="D43">
            <v>401513</v>
          </cell>
          <cell r="E43">
            <v>411832</v>
          </cell>
          <cell r="F43">
            <v>114834</v>
          </cell>
          <cell r="G43" t="str">
            <v>-</v>
          </cell>
          <cell r="H43" t="str">
            <v>-</v>
          </cell>
          <cell r="I43" t="str">
            <v>-</v>
          </cell>
          <cell r="J43">
            <v>768227</v>
          </cell>
          <cell r="K43">
            <v>260153</v>
          </cell>
          <cell r="L43">
            <v>138330</v>
          </cell>
          <cell r="M43" t="str">
            <v>-</v>
          </cell>
        </row>
        <row r="44">
          <cell r="A44" t="str">
            <v>022055</v>
          </cell>
          <cell r="B44" t="str">
            <v>五所川原市</v>
          </cell>
          <cell r="C44">
            <v>2340703</v>
          </cell>
          <cell r="D44">
            <v>284229</v>
          </cell>
          <cell r="E44">
            <v>593740</v>
          </cell>
          <cell r="F44">
            <v>227137</v>
          </cell>
          <cell r="G44" t="str">
            <v>-</v>
          </cell>
          <cell r="H44" t="str">
            <v>-</v>
          </cell>
          <cell r="I44" t="str">
            <v>-</v>
          </cell>
          <cell r="J44">
            <v>357843</v>
          </cell>
          <cell r="K44">
            <v>268839</v>
          </cell>
          <cell r="L44">
            <v>608915</v>
          </cell>
          <cell r="M44" t="str">
            <v>-</v>
          </cell>
        </row>
        <row r="45">
          <cell r="A45" t="str">
            <v>022063</v>
          </cell>
          <cell r="B45" t="str">
            <v>十和田市</v>
          </cell>
          <cell r="C45">
            <v>4948965</v>
          </cell>
          <cell r="D45">
            <v>319161</v>
          </cell>
          <cell r="E45">
            <v>1684467</v>
          </cell>
          <cell r="F45">
            <v>1764069</v>
          </cell>
          <cell r="G45" t="str">
            <v>-</v>
          </cell>
          <cell r="H45" t="str">
            <v>-</v>
          </cell>
          <cell r="I45">
            <v>19</v>
          </cell>
          <cell r="J45">
            <v>406300</v>
          </cell>
          <cell r="K45">
            <v>523532</v>
          </cell>
          <cell r="L45">
            <v>251417</v>
          </cell>
          <cell r="M45" t="str">
            <v>-</v>
          </cell>
        </row>
        <row r="46">
          <cell r="A46" t="str">
            <v>022071</v>
          </cell>
          <cell r="B46" t="str">
            <v>三沢市</v>
          </cell>
          <cell r="C46">
            <v>3167581</v>
          </cell>
          <cell r="D46">
            <v>371553</v>
          </cell>
          <cell r="E46">
            <v>633528</v>
          </cell>
          <cell r="F46">
            <v>214762</v>
          </cell>
          <cell r="G46" t="str">
            <v>-</v>
          </cell>
          <cell r="H46" t="str">
            <v>-</v>
          </cell>
          <cell r="I46">
            <v>320876</v>
          </cell>
          <cell r="J46">
            <v>452909</v>
          </cell>
          <cell r="K46">
            <v>755888</v>
          </cell>
          <cell r="L46">
            <v>418065</v>
          </cell>
          <cell r="M46" t="str">
            <v>-</v>
          </cell>
        </row>
        <row r="47">
          <cell r="A47" t="str">
            <v>022080</v>
          </cell>
          <cell r="B47" t="str">
            <v>むつ市</v>
          </cell>
          <cell r="C47">
            <v>3101776</v>
          </cell>
          <cell r="D47">
            <v>702453</v>
          </cell>
          <cell r="E47">
            <v>490374</v>
          </cell>
          <cell r="F47">
            <v>425297</v>
          </cell>
          <cell r="G47">
            <v>1832</v>
          </cell>
          <cell r="H47">
            <v>16</v>
          </cell>
          <cell r="I47" t="str">
            <v>-</v>
          </cell>
          <cell r="J47">
            <v>636399</v>
          </cell>
          <cell r="K47">
            <v>582284</v>
          </cell>
          <cell r="L47">
            <v>263121</v>
          </cell>
          <cell r="M47" t="str">
            <v>-</v>
          </cell>
        </row>
        <row r="48">
          <cell r="A48" t="str">
            <v>022098</v>
          </cell>
          <cell r="B48" t="str">
            <v>つがる市</v>
          </cell>
          <cell r="C48">
            <v>7125520</v>
          </cell>
          <cell r="D48">
            <v>273979</v>
          </cell>
          <cell r="E48">
            <v>373392</v>
          </cell>
          <cell r="F48">
            <v>300744</v>
          </cell>
          <cell r="G48" t="str">
            <v>-</v>
          </cell>
          <cell r="H48" t="str">
            <v>-</v>
          </cell>
          <cell r="I48">
            <v>224635</v>
          </cell>
          <cell r="J48">
            <v>380257</v>
          </cell>
          <cell r="K48">
            <v>5257989</v>
          </cell>
          <cell r="L48">
            <v>314524</v>
          </cell>
          <cell r="M48" t="str">
            <v>-</v>
          </cell>
        </row>
        <row r="49">
          <cell r="A49" t="str">
            <v>022101</v>
          </cell>
          <cell r="B49" t="str">
            <v>平川市</v>
          </cell>
          <cell r="C49">
            <v>2316346</v>
          </cell>
          <cell r="D49">
            <v>392435</v>
          </cell>
          <cell r="E49">
            <v>454123</v>
          </cell>
          <cell r="F49">
            <v>616488</v>
          </cell>
          <cell r="G49" t="str">
            <v>-</v>
          </cell>
          <cell r="H49" t="str">
            <v>-</v>
          </cell>
          <cell r="I49" t="str">
            <v>-</v>
          </cell>
          <cell r="J49">
            <v>213802</v>
          </cell>
          <cell r="K49">
            <v>384061</v>
          </cell>
          <cell r="L49">
            <v>255437</v>
          </cell>
          <cell r="M49" t="str">
            <v>-</v>
          </cell>
        </row>
        <row r="50">
          <cell r="A50" t="str">
            <v/>
          </cell>
          <cell r="B50" t="str">
            <v>合　　　計</v>
          </cell>
          <cell r="C50">
            <v>58105758</v>
          </cell>
          <cell r="D50">
            <v>8925235</v>
          </cell>
          <cell r="E50">
            <v>11123929</v>
          </cell>
          <cell r="F50">
            <v>6703388</v>
          </cell>
          <cell r="G50">
            <v>1832</v>
          </cell>
          <cell r="H50">
            <v>16</v>
          </cell>
          <cell r="I50">
            <v>2173006</v>
          </cell>
          <cell r="J50">
            <v>7866678</v>
          </cell>
          <cell r="K50">
            <v>12830167</v>
          </cell>
          <cell r="L50">
            <v>7895544</v>
          </cell>
          <cell r="M50">
            <v>585963</v>
          </cell>
        </row>
        <row r="51">
          <cell r="A51" t="str">
            <v/>
          </cell>
          <cell r="B51" t="str">
            <v/>
          </cell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</row>
        <row r="52">
          <cell r="A52" t="str">
            <v/>
          </cell>
          <cell r="B52" t="str">
            <v>岩　手　県</v>
          </cell>
          <cell r="C52"/>
          <cell r="D52"/>
          <cell r="E52"/>
          <cell r="F52"/>
          <cell r="G52"/>
          <cell r="H52"/>
          <cell r="I52"/>
          <cell r="J52"/>
          <cell r="K52"/>
          <cell r="L52"/>
          <cell r="M52"/>
        </row>
        <row r="53">
          <cell r="A53" t="str">
            <v>032018</v>
          </cell>
          <cell r="B53" t="str">
            <v>盛岡市</v>
          </cell>
          <cell r="C53">
            <v>15801389</v>
          </cell>
          <cell r="D53">
            <v>1210458</v>
          </cell>
          <cell r="E53">
            <v>2795784</v>
          </cell>
          <cell r="F53">
            <v>1508532</v>
          </cell>
          <cell r="G53">
            <v>690375</v>
          </cell>
          <cell r="H53" t="str">
            <v>-</v>
          </cell>
          <cell r="I53">
            <v>118720</v>
          </cell>
          <cell r="J53">
            <v>1846299</v>
          </cell>
          <cell r="K53">
            <v>4649870</v>
          </cell>
          <cell r="L53">
            <v>2981351</v>
          </cell>
          <cell r="M53" t="str">
            <v>-</v>
          </cell>
        </row>
        <row r="54">
          <cell r="A54" t="str">
            <v>032026</v>
          </cell>
          <cell r="B54" t="str">
            <v>宮古市</v>
          </cell>
          <cell r="C54">
            <v>2989730</v>
          </cell>
          <cell r="D54">
            <v>451903</v>
          </cell>
          <cell r="E54">
            <v>841986</v>
          </cell>
          <cell r="F54">
            <v>493310</v>
          </cell>
          <cell r="G54" t="str">
            <v>-</v>
          </cell>
          <cell r="H54" t="str">
            <v>-</v>
          </cell>
          <cell r="I54">
            <v>23053</v>
          </cell>
          <cell r="J54">
            <v>510864</v>
          </cell>
          <cell r="K54">
            <v>333706</v>
          </cell>
          <cell r="L54">
            <v>334908</v>
          </cell>
          <cell r="M54" t="str">
            <v>-</v>
          </cell>
        </row>
        <row r="55">
          <cell r="A55" t="str">
            <v>032034</v>
          </cell>
          <cell r="B55" t="str">
            <v>大船渡市</v>
          </cell>
          <cell r="C55">
            <v>4061625</v>
          </cell>
          <cell r="D55">
            <v>236732</v>
          </cell>
          <cell r="E55">
            <v>344811</v>
          </cell>
          <cell r="F55">
            <v>2811175</v>
          </cell>
          <cell r="G55" t="str">
            <v>-</v>
          </cell>
          <cell r="H55" t="str">
            <v>-</v>
          </cell>
          <cell r="I55">
            <v>471</v>
          </cell>
          <cell r="J55">
            <v>287607</v>
          </cell>
          <cell r="K55">
            <v>2962</v>
          </cell>
          <cell r="L55">
            <v>377867</v>
          </cell>
          <cell r="M55" t="str">
            <v>-</v>
          </cell>
        </row>
        <row r="56">
          <cell r="A56" t="str">
            <v>032051</v>
          </cell>
          <cell r="B56" t="str">
            <v>花巻市</v>
          </cell>
          <cell r="C56">
            <v>5110016</v>
          </cell>
          <cell r="D56">
            <v>660511</v>
          </cell>
          <cell r="E56">
            <v>786099</v>
          </cell>
          <cell r="F56">
            <v>448853</v>
          </cell>
          <cell r="G56" t="str">
            <v>-</v>
          </cell>
          <cell r="H56" t="str">
            <v>-</v>
          </cell>
          <cell r="I56">
            <v>175515</v>
          </cell>
          <cell r="J56">
            <v>1306206</v>
          </cell>
          <cell r="K56">
            <v>842823</v>
          </cell>
          <cell r="L56">
            <v>890009</v>
          </cell>
          <cell r="M56" t="str">
            <v>-</v>
          </cell>
        </row>
        <row r="57">
          <cell r="A57" t="str">
            <v>032069</v>
          </cell>
          <cell r="B57" t="str">
            <v>北上市</v>
          </cell>
          <cell r="C57">
            <v>8080872</v>
          </cell>
          <cell r="D57">
            <v>441601</v>
          </cell>
          <cell r="E57">
            <v>3709848</v>
          </cell>
          <cell r="F57">
            <v>450345</v>
          </cell>
          <cell r="G57" t="str">
            <v>-</v>
          </cell>
          <cell r="H57" t="str">
            <v>-</v>
          </cell>
          <cell r="I57">
            <v>280834</v>
          </cell>
          <cell r="J57">
            <v>1170907</v>
          </cell>
          <cell r="K57">
            <v>938373</v>
          </cell>
          <cell r="L57">
            <v>1088964</v>
          </cell>
          <cell r="M57" t="str">
            <v>-</v>
          </cell>
        </row>
        <row r="58">
          <cell r="A58" t="str">
            <v>032077</v>
          </cell>
          <cell r="B58" t="str">
            <v>久慈市</v>
          </cell>
          <cell r="C58">
            <v>2037755</v>
          </cell>
          <cell r="D58">
            <v>233809</v>
          </cell>
          <cell r="E58">
            <v>602259</v>
          </cell>
          <cell r="F58">
            <v>396605</v>
          </cell>
          <cell r="G58" t="str">
            <v>-</v>
          </cell>
          <cell r="H58" t="str">
            <v>-</v>
          </cell>
          <cell r="I58" t="str">
            <v>-</v>
          </cell>
          <cell r="J58">
            <v>256533</v>
          </cell>
          <cell r="K58">
            <v>171561</v>
          </cell>
          <cell r="L58">
            <v>376988</v>
          </cell>
          <cell r="M58" t="str">
            <v>-</v>
          </cell>
        </row>
        <row r="59">
          <cell r="A59" t="str">
            <v>032085</v>
          </cell>
          <cell r="B59" t="str">
            <v>遠野市</v>
          </cell>
          <cell r="C59">
            <v>2293785</v>
          </cell>
          <cell r="D59">
            <v>268062</v>
          </cell>
          <cell r="E59">
            <v>569580</v>
          </cell>
          <cell r="F59">
            <v>159732</v>
          </cell>
          <cell r="G59" t="str">
            <v>-</v>
          </cell>
          <cell r="H59" t="str">
            <v>-</v>
          </cell>
          <cell r="I59" t="str">
            <v>-</v>
          </cell>
          <cell r="J59">
            <v>815760</v>
          </cell>
          <cell r="K59">
            <v>172106</v>
          </cell>
          <cell r="L59">
            <v>308545</v>
          </cell>
          <cell r="M59" t="str">
            <v>-</v>
          </cell>
        </row>
        <row r="60">
          <cell r="A60" t="str">
            <v>032093</v>
          </cell>
          <cell r="B60" t="str">
            <v>一関市</v>
          </cell>
          <cell r="C60">
            <v>10940587</v>
          </cell>
          <cell r="D60">
            <v>1359113</v>
          </cell>
          <cell r="E60">
            <v>4589856</v>
          </cell>
          <cell r="F60">
            <v>937468</v>
          </cell>
          <cell r="G60" t="str">
            <v>-</v>
          </cell>
          <cell r="H60" t="str">
            <v>-</v>
          </cell>
          <cell r="I60">
            <v>360315</v>
          </cell>
          <cell r="J60">
            <v>1939901</v>
          </cell>
          <cell r="K60">
            <v>720089</v>
          </cell>
          <cell r="L60">
            <v>1033845</v>
          </cell>
          <cell r="M60" t="str">
            <v>-</v>
          </cell>
        </row>
        <row r="61">
          <cell r="A61" t="str">
            <v>032107</v>
          </cell>
          <cell r="B61" t="str">
            <v>陸前高田市</v>
          </cell>
          <cell r="C61">
            <v>1880022</v>
          </cell>
          <cell r="D61">
            <v>262317</v>
          </cell>
          <cell r="E61">
            <v>238674</v>
          </cell>
          <cell r="F61">
            <v>77940</v>
          </cell>
          <cell r="G61" t="str">
            <v>-</v>
          </cell>
          <cell r="H61" t="str">
            <v>-</v>
          </cell>
          <cell r="I61" t="str">
            <v>-</v>
          </cell>
          <cell r="J61">
            <v>834765</v>
          </cell>
          <cell r="K61">
            <v>246499</v>
          </cell>
          <cell r="L61">
            <v>219827</v>
          </cell>
          <cell r="M61" t="str">
            <v>-</v>
          </cell>
        </row>
        <row r="62">
          <cell r="A62" t="str">
            <v>032115</v>
          </cell>
          <cell r="B62" t="str">
            <v>釜石市</v>
          </cell>
          <cell r="C62">
            <v>1600941</v>
          </cell>
          <cell r="D62">
            <v>421170</v>
          </cell>
          <cell r="E62">
            <v>244304</v>
          </cell>
          <cell r="F62">
            <v>155071</v>
          </cell>
          <cell r="G62" t="str">
            <v>-</v>
          </cell>
          <cell r="H62" t="str">
            <v>-</v>
          </cell>
          <cell r="I62">
            <v>22931</v>
          </cell>
          <cell r="J62">
            <v>195852</v>
          </cell>
          <cell r="K62">
            <v>248538</v>
          </cell>
          <cell r="L62">
            <v>313075</v>
          </cell>
          <cell r="M62" t="str">
            <v>-</v>
          </cell>
        </row>
        <row r="63">
          <cell r="A63" t="str">
            <v>032131</v>
          </cell>
          <cell r="B63" t="str">
            <v>二戸市</v>
          </cell>
          <cell r="C63">
            <v>1599844</v>
          </cell>
          <cell r="D63">
            <v>269010</v>
          </cell>
          <cell r="E63">
            <v>276917</v>
          </cell>
          <cell r="F63">
            <v>102157</v>
          </cell>
          <cell r="G63" t="str">
            <v>-</v>
          </cell>
          <cell r="H63" t="str">
            <v>-</v>
          </cell>
          <cell r="I63" t="str">
            <v>-</v>
          </cell>
          <cell r="J63">
            <v>598701</v>
          </cell>
          <cell r="K63">
            <v>112142</v>
          </cell>
          <cell r="L63">
            <v>240917</v>
          </cell>
          <cell r="M63" t="str">
            <v>-</v>
          </cell>
        </row>
        <row r="64">
          <cell r="A64" t="str">
            <v>032140</v>
          </cell>
          <cell r="B64" t="str">
            <v>八幡平市</v>
          </cell>
          <cell r="C64">
            <v>1808534</v>
          </cell>
          <cell r="D64">
            <v>289789</v>
          </cell>
          <cell r="E64">
            <v>230328</v>
          </cell>
          <cell r="F64">
            <v>185864</v>
          </cell>
          <cell r="G64" t="str">
            <v>-</v>
          </cell>
          <cell r="H64" t="str">
            <v>-</v>
          </cell>
          <cell r="I64">
            <v>325</v>
          </cell>
          <cell r="J64">
            <v>170990</v>
          </cell>
          <cell r="K64">
            <v>715406</v>
          </cell>
          <cell r="L64">
            <v>215832</v>
          </cell>
          <cell r="M64" t="str">
            <v>-</v>
          </cell>
        </row>
        <row r="65">
          <cell r="A65" t="str">
            <v>032158</v>
          </cell>
          <cell r="B65" t="str">
            <v>奥州市</v>
          </cell>
          <cell r="C65">
            <v>5125154</v>
          </cell>
          <cell r="D65">
            <v>527736</v>
          </cell>
          <cell r="E65">
            <v>1114725</v>
          </cell>
          <cell r="F65">
            <v>609071</v>
          </cell>
          <cell r="G65" t="str">
            <v>-</v>
          </cell>
          <cell r="H65" t="str">
            <v>-</v>
          </cell>
          <cell r="I65">
            <v>705189</v>
          </cell>
          <cell r="J65">
            <v>993301</v>
          </cell>
          <cell r="K65">
            <v>272715</v>
          </cell>
          <cell r="L65">
            <v>902417</v>
          </cell>
          <cell r="M65" t="str">
            <v>-</v>
          </cell>
        </row>
        <row r="66">
          <cell r="A66" t="str">
            <v>032166</v>
          </cell>
          <cell r="B66" t="str">
            <v>滝沢市</v>
          </cell>
          <cell r="C66">
            <v>1631786</v>
          </cell>
          <cell r="D66">
            <v>303953</v>
          </cell>
          <cell r="E66">
            <v>325101</v>
          </cell>
          <cell r="F66">
            <v>183596</v>
          </cell>
          <cell r="G66" t="str">
            <v>-</v>
          </cell>
          <cell r="H66" t="str">
            <v>-</v>
          </cell>
          <cell r="I66">
            <v>15759</v>
          </cell>
          <cell r="J66">
            <v>131833</v>
          </cell>
          <cell r="K66">
            <v>165129</v>
          </cell>
          <cell r="L66">
            <v>506415</v>
          </cell>
          <cell r="M66" t="str">
            <v>-</v>
          </cell>
        </row>
        <row r="67">
          <cell r="A67" t="str">
            <v/>
          </cell>
          <cell r="B67" t="str">
            <v>合　　　計</v>
          </cell>
          <cell r="C67">
            <v>64962040</v>
          </cell>
          <cell r="D67">
            <v>6936164</v>
          </cell>
          <cell r="E67">
            <v>16670272</v>
          </cell>
          <cell r="F67">
            <v>8519719</v>
          </cell>
          <cell r="G67">
            <v>690375</v>
          </cell>
          <cell r="H67" t="str">
            <v>-</v>
          </cell>
          <cell r="I67">
            <v>1703112</v>
          </cell>
          <cell r="J67">
            <v>11059519</v>
          </cell>
          <cell r="K67">
            <v>9591919</v>
          </cell>
          <cell r="L67">
            <v>9790960</v>
          </cell>
          <cell r="M67" t="str">
            <v>-</v>
          </cell>
        </row>
        <row r="68">
          <cell r="A68" t="str">
            <v/>
          </cell>
          <cell r="B68" t="str">
            <v/>
          </cell>
          <cell r="C68"/>
          <cell r="D68"/>
          <cell r="E68"/>
          <cell r="F68"/>
          <cell r="G68"/>
          <cell r="H68"/>
          <cell r="I68"/>
          <cell r="J68"/>
          <cell r="K68"/>
          <cell r="L68"/>
          <cell r="M68"/>
        </row>
        <row r="69">
          <cell r="A69" t="str">
            <v/>
          </cell>
          <cell r="B69" t="str">
            <v>宮　城　県</v>
          </cell>
          <cell r="C69"/>
          <cell r="D69"/>
          <cell r="E69"/>
          <cell r="F69"/>
          <cell r="G69"/>
          <cell r="H69"/>
          <cell r="I69"/>
          <cell r="J69"/>
          <cell r="K69"/>
          <cell r="L69"/>
          <cell r="M69"/>
        </row>
        <row r="70">
          <cell r="A70" t="str">
            <v>041009</v>
          </cell>
          <cell r="B70" t="str">
            <v>仙台市</v>
          </cell>
          <cell r="C70">
            <v>108807209</v>
          </cell>
          <cell r="D70">
            <v>11667762</v>
          </cell>
          <cell r="E70">
            <v>38032484</v>
          </cell>
          <cell r="F70">
            <v>23364187</v>
          </cell>
          <cell r="G70">
            <v>4555203</v>
          </cell>
          <cell r="H70">
            <v>984720</v>
          </cell>
          <cell r="I70">
            <v>4972268</v>
          </cell>
          <cell r="J70">
            <v>10595791</v>
          </cell>
          <cell r="K70">
            <v>3420930</v>
          </cell>
          <cell r="L70">
            <v>11213864</v>
          </cell>
          <cell r="M70" t="str">
            <v>-</v>
          </cell>
        </row>
        <row r="71">
          <cell r="A71" t="str">
            <v>042021</v>
          </cell>
          <cell r="B71" t="str">
            <v>石巻市</v>
          </cell>
          <cell r="C71">
            <v>7868163</v>
          </cell>
          <cell r="D71">
            <v>969865</v>
          </cell>
          <cell r="E71">
            <v>1654247</v>
          </cell>
          <cell r="F71">
            <v>1107063</v>
          </cell>
          <cell r="G71">
            <v>438866</v>
          </cell>
          <cell r="H71" t="str">
            <v>-</v>
          </cell>
          <cell r="I71">
            <v>566497</v>
          </cell>
          <cell r="J71">
            <v>1121759</v>
          </cell>
          <cell r="K71">
            <v>645636</v>
          </cell>
          <cell r="L71">
            <v>1364230</v>
          </cell>
          <cell r="M71" t="str">
            <v>-</v>
          </cell>
        </row>
        <row r="72">
          <cell r="A72" t="str">
            <v>042030</v>
          </cell>
          <cell r="B72" t="str">
            <v>塩竈市</v>
          </cell>
          <cell r="C72">
            <v>2085533</v>
          </cell>
          <cell r="D72">
            <v>369469</v>
          </cell>
          <cell r="E72">
            <v>458154</v>
          </cell>
          <cell r="F72">
            <v>611810</v>
          </cell>
          <cell r="G72" t="str">
            <v>-</v>
          </cell>
          <cell r="H72" t="str">
            <v>-</v>
          </cell>
          <cell r="I72" t="str">
            <v>-</v>
          </cell>
          <cell r="J72">
            <v>280942</v>
          </cell>
          <cell r="K72">
            <v>166541</v>
          </cell>
          <cell r="L72">
            <v>198617</v>
          </cell>
          <cell r="M72" t="str">
            <v>-</v>
          </cell>
        </row>
        <row r="73">
          <cell r="A73" t="str">
            <v>042056</v>
          </cell>
          <cell r="B73" t="str">
            <v>気仙沼市</v>
          </cell>
          <cell r="C73">
            <v>3625620</v>
          </cell>
          <cell r="D73">
            <v>625602</v>
          </cell>
          <cell r="E73">
            <v>399165</v>
          </cell>
          <cell r="F73">
            <v>298129</v>
          </cell>
          <cell r="G73" t="str">
            <v>-</v>
          </cell>
          <cell r="H73" t="str">
            <v>-</v>
          </cell>
          <cell r="I73">
            <v>549195</v>
          </cell>
          <cell r="J73">
            <v>694385</v>
          </cell>
          <cell r="K73">
            <v>462462</v>
          </cell>
          <cell r="L73">
            <v>596682</v>
          </cell>
          <cell r="M73" t="str">
            <v>-</v>
          </cell>
        </row>
        <row r="74">
          <cell r="A74" t="str">
            <v>042064</v>
          </cell>
          <cell r="B74" t="str">
            <v>白石市</v>
          </cell>
          <cell r="C74">
            <v>1747644</v>
          </cell>
          <cell r="D74">
            <v>524996</v>
          </cell>
          <cell r="E74">
            <v>180481</v>
          </cell>
          <cell r="F74">
            <v>253231</v>
          </cell>
          <cell r="G74" t="str">
            <v>-</v>
          </cell>
          <cell r="H74" t="str">
            <v>-</v>
          </cell>
          <cell r="I74">
            <v>50132</v>
          </cell>
          <cell r="J74">
            <v>286569</v>
          </cell>
          <cell r="K74">
            <v>153971</v>
          </cell>
          <cell r="L74">
            <v>298264</v>
          </cell>
          <cell r="M74" t="str">
            <v>-</v>
          </cell>
        </row>
        <row r="75">
          <cell r="A75" t="str">
            <v>042072</v>
          </cell>
          <cell r="B75" t="str">
            <v>名取市</v>
          </cell>
          <cell r="C75">
            <v>4744504</v>
          </cell>
          <cell r="D75">
            <v>1100826</v>
          </cell>
          <cell r="E75">
            <v>772957</v>
          </cell>
          <cell r="F75">
            <v>850361</v>
          </cell>
          <cell r="G75" t="str">
            <v>-</v>
          </cell>
          <cell r="H75" t="str">
            <v>-</v>
          </cell>
          <cell r="I75" t="str">
            <v>-</v>
          </cell>
          <cell r="J75">
            <v>906754</v>
          </cell>
          <cell r="K75">
            <v>140996</v>
          </cell>
          <cell r="L75">
            <v>972610</v>
          </cell>
          <cell r="M75" t="str">
            <v>-</v>
          </cell>
        </row>
        <row r="76">
          <cell r="A76" t="str">
            <v>042081</v>
          </cell>
          <cell r="B76" t="str">
            <v>角田市</v>
          </cell>
          <cell r="C76">
            <v>1944216</v>
          </cell>
          <cell r="D76">
            <v>557336</v>
          </cell>
          <cell r="E76">
            <v>391384</v>
          </cell>
          <cell r="F76">
            <v>71780</v>
          </cell>
          <cell r="G76" t="str">
            <v>-</v>
          </cell>
          <cell r="H76" t="str">
            <v>-</v>
          </cell>
          <cell r="I76" t="str">
            <v>-</v>
          </cell>
          <cell r="J76">
            <v>308665</v>
          </cell>
          <cell r="K76">
            <v>347647</v>
          </cell>
          <cell r="L76">
            <v>267404</v>
          </cell>
          <cell r="M76" t="str">
            <v>-</v>
          </cell>
        </row>
        <row r="77">
          <cell r="A77" t="str">
            <v>042099</v>
          </cell>
          <cell r="B77" t="str">
            <v>多賀城市</v>
          </cell>
          <cell r="C77">
            <v>3885821</v>
          </cell>
          <cell r="D77">
            <v>455838</v>
          </cell>
          <cell r="E77">
            <v>511543</v>
          </cell>
          <cell r="F77">
            <v>321831</v>
          </cell>
          <cell r="G77" t="str">
            <v>-</v>
          </cell>
          <cell r="H77" t="str">
            <v>-</v>
          </cell>
          <cell r="I77" t="str">
            <v>-</v>
          </cell>
          <cell r="J77">
            <v>1885808</v>
          </cell>
          <cell r="K77">
            <v>147301</v>
          </cell>
          <cell r="L77">
            <v>563500</v>
          </cell>
          <cell r="M77" t="str">
            <v>-</v>
          </cell>
        </row>
        <row r="78">
          <cell r="A78" t="str">
            <v>042111</v>
          </cell>
          <cell r="B78" t="str">
            <v>岩沼市</v>
          </cell>
          <cell r="C78">
            <v>1439317</v>
          </cell>
          <cell r="D78">
            <v>239963</v>
          </cell>
          <cell r="E78">
            <v>409800</v>
          </cell>
          <cell r="F78">
            <v>268899</v>
          </cell>
          <cell r="G78" t="str">
            <v>-</v>
          </cell>
          <cell r="H78" t="str">
            <v>-</v>
          </cell>
          <cell r="I78" t="str">
            <v>-</v>
          </cell>
          <cell r="J78">
            <v>185733</v>
          </cell>
          <cell r="K78">
            <v>106153</v>
          </cell>
          <cell r="L78">
            <v>228769</v>
          </cell>
          <cell r="M78" t="str">
            <v>-</v>
          </cell>
        </row>
        <row r="79">
          <cell r="A79" t="str">
            <v>042129</v>
          </cell>
          <cell r="B79" t="str">
            <v>登米市</v>
          </cell>
          <cell r="C79">
            <v>4405187</v>
          </cell>
          <cell r="D79">
            <v>1024815</v>
          </cell>
          <cell r="E79">
            <v>641866</v>
          </cell>
          <cell r="F79">
            <v>466448</v>
          </cell>
          <cell r="G79" t="str">
            <v>-</v>
          </cell>
          <cell r="H79" t="str">
            <v>-</v>
          </cell>
          <cell r="I79">
            <v>249787</v>
          </cell>
          <cell r="J79">
            <v>790328</v>
          </cell>
          <cell r="K79">
            <v>408011</v>
          </cell>
          <cell r="L79">
            <v>823932</v>
          </cell>
          <cell r="M79" t="str">
            <v>-</v>
          </cell>
        </row>
        <row r="80">
          <cell r="A80" t="str">
            <v>042137</v>
          </cell>
          <cell r="B80" t="str">
            <v>栗原市</v>
          </cell>
          <cell r="C80">
            <v>4681082</v>
          </cell>
          <cell r="D80">
            <v>1146778</v>
          </cell>
          <cell r="E80">
            <v>438452</v>
          </cell>
          <cell r="F80">
            <v>462502</v>
          </cell>
          <cell r="G80" t="str">
            <v>-</v>
          </cell>
          <cell r="H80" t="str">
            <v>-</v>
          </cell>
          <cell r="I80">
            <v>703817</v>
          </cell>
          <cell r="J80">
            <v>969710</v>
          </cell>
          <cell r="K80">
            <v>266853</v>
          </cell>
          <cell r="L80">
            <v>692970</v>
          </cell>
          <cell r="M80" t="str">
            <v>-</v>
          </cell>
        </row>
        <row r="81">
          <cell r="A81" t="str">
            <v>042145</v>
          </cell>
          <cell r="B81" t="str">
            <v>東松島市</v>
          </cell>
          <cell r="C81">
            <v>3356417</v>
          </cell>
          <cell r="D81">
            <v>307731</v>
          </cell>
          <cell r="E81">
            <v>660577</v>
          </cell>
          <cell r="F81">
            <v>464665</v>
          </cell>
          <cell r="G81" t="str">
            <v>-</v>
          </cell>
          <cell r="H81" t="str">
            <v>-</v>
          </cell>
          <cell r="I81">
            <v>126607</v>
          </cell>
          <cell r="J81">
            <v>782092</v>
          </cell>
          <cell r="K81">
            <v>431350</v>
          </cell>
          <cell r="L81">
            <v>583395</v>
          </cell>
          <cell r="M81" t="str">
            <v>-</v>
          </cell>
        </row>
        <row r="82">
          <cell r="A82" t="str">
            <v>042153</v>
          </cell>
          <cell r="B82" t="str">
            <v>大崎市</v>
          </cell>
          <cell r="C82">
            <v>7787080</v>
          </cell>
          <cell r="D82">
            <v>1758449</v>
          </cell>
          <cell r="E82">
            <v>1684094</v>
          </cell>
          <cell r="F82">
            <v>938345</v>
          </cell>
          <cell r="G82" t="str">
            <v>-</v>
          </cell>
          <cell r="H82" t="str">
            <v>-</v>
          </cell>
          <cell r="I82">
            <v>420130</v>
          </cell>
          <cell r="J82">
            <v>1329806</v>
          </cell>
          <cell r="K82">
            <v>485330</v>
          </cell>
          <cell r="L82">
            <v>1170926</v>
          </cell>
          <cell r="M82" t="str">
            <v>-</v>
          </cell>
        </row>
        <row r="83">
          <cell r="A83" t="str">
            <v>042161</v>
          </cell>
          <cell r="B83" t="str">
            <v>富谷市</v>
          </cell>
          <cell r="C83">
            <v>2140158</v>
          </cell>
          <cell r="D83">
            <v>367176</v>
          </cell>
          <cell r="E83">
            <v>381098</v>
          </cell>
          <cell r="F83">
            <v>287574</v>
          </cell>
          <cell r="G83" t="str">
            <v>-</v>
          </cell>
          <cell r="H83" t="str">
            <v>-</v>
          </cell>
          <cell r="I83">
            <v>48483</v>
          </cell>
          <cell r="J83">
            <v>372722</v>
          </cell>
          <cell r="K83">
            <v>112388</v>
          </cell>
          <cell r="L83">
            <v>570717</v>
          </cell>
          <cell r="M83" t="str">
            <v>-</v>
          </cell>
        </row>
        <row r="84">
          <cell r="A84" t="str">
            <v/>
          </cell>
          <cell r="B84" t="str">
            <v>合　　　計</v>
          </cell>
          <cell r="C84">
            <v>158517951</v>
          </cell>
          <cell r="D84">
            <v>21116606</v>
          </cell>
          <cell r="E84">
            <v>46616302</v>
          </cell>
          <cell r="F84">
            <v>29766825</v>
          </cell>
          <cell r="G84">
            <v>4994069</v>
          </cell>
          <cell r="H84">
            <v>984720</v>
          </cell>
          <cell r="I84">
            <v>7686916</v>
          </cell>
          <cell r="J84">
            <v>20511064</v>
          </cell>
          <cell r="K84">
            <v>7295569</v>
          </cell>
          <cell r="L84">
            <v>19545880</v>
          </cell>
          <cell r="M84" t="str">
            <v>-</v>
          </cell>
        </row>
        <row r="85">
          <cell r="A85" t="str">
            <v/>
          </cell>
          <cell r="B85" t="str">
            <v/>
          </cell>
          <cell r="C85"/>
          <cell r="D85"/>
          <cell r="E85"/>
          <cell r="F85"/>
          <cell r="G85"/>
          <cell r="H85"/>
          <cell r="I85"/>
          <cell r="J85"/>
          <cell r="K85"/>
          <cell r="L85"/>
          <cell r="M85"/>
        </row>
        <row r="86">
          <cell r="A86" t="str">
            <v/>
          </cell>
          <cell r="B86" t="str">
            <v>秋　田　県</v>
          </cell>
          <cell r="C86"/>
          <cell r="D86"/>
          <cell r="E86"/>
          <cell r="F86"/>
          <cell r="G86"/>
          <cell r="H86"/>
          <cell r="I86"/>
          <cell r="J86"/>
          <cell r="K86"/>
          <cell r="L86"/>
          <cell r="M86"/>
        </row>
        <row r="87">
          <cell r="A87" t="str">
            <v>052019</v>
          </cell>
          <cell r="B87" t="str">
            <v>秋田市</v>
          </cell>
          <cell r="C87">
            <v>15087219</v>
          </cell>
          <cell r="D87">
            <v>3122157</v>
          </cell>
          <cell r="E87">
            <v>2711079</v>
          </cell>
          <cell r="F87">
            <v>1830496</v>
          </cell>
          <cell r="G87">
            <v>875621</v>
          </cell>
          <cell r="H87" t="str">
            <v>-</v>
          </cell>
          <cell r="I87">
            <v>5192</v>
          </cell>
          <cell r="J87">
            <v>2579499</v>
          </cell>
          <cell r="K87">
            <v>607616</v>
          </cell>
          <cell r="L87">
            <v>2138304</v>
          </cell>
          <cell r="M87">
            <v>1217255</v>
          </cell>
        </row>
        <row r="88">
          <cell r="A88" t="str">
            <v>052027</v>
          </cell>
          <cell r="B88" t="str">
            <v>能代市</v>
          </cell>
          <cell r="C88">
            <v>3242175</v>
          </cell>
          <cell r="D88">
            <v>729737</v>
          </cell>
          <cell r="E88">
            <v>536765</v>
          </cell>
          <cell r="F88">
            <v>430428</v>
          </cell>
          <cell r="G88" t="str">
            <v>-</v>
          </cell>
          <cell r="H88" t="str">
            <v>-</v>
          </cell>
          <cell r="I88" t="str">
            <v>-</v>
          </cell>
          <cell r="J88">
            <v>847673</v>
          </cell>
          <cell r="K88">
            <v>438621</v>
          </cell>
          <cell r="L88">
            <v>258951</v>
          </cell>
          <cell r="M88" t="str">
            <v>-</v>
          </cell>
        </row>
        <row r="89">
          <cell r="A89" t="str">
            <v>052035</v>
          </cell>
          <cell r="B89" t="str">
            <v>横手市</v>
          </cell>
          <cell r="C89">
            <v>4254736</v>
          </cell>
          <cell r="D89">
            <v>1029090</v>
          </cell>
          <cell r="E89">
            <v>933165</v>
          </cell>
          <cell r="F89">
            <v>246152</v>
          </cell>
          <cell r="G89" t="str">
            <v>-</v>
          </cell>
          <cell r="H89" t="str">
            <v>-</v>
          </cell>
          <cell r="I89" t="str">
            <v>-</v>
          </cell>
          <cell r="J89">
            <v>799595</v>
          </cell>
          <cell r="K89">
            <v>413343</v>
          </cell>
          <cell r="L89">
            <v>833391</v>
          </cell>
          <cell r="M89" t="str">
            <v>-</v>
          </cell>
        </row>
        <row r="90">
          <cell r="A90" t="str">
            <v>052043</v>
          </cell>
          <cell r="B90" t="str">
            <v>大館市</v>
          </cell>
          <cell r="C90">
            <v>3409264</v>
          </cell>
          <cell r="D90">
            <v>529522</v>
          </cell>
          <cell r="E90">
            <v>650775</v>
          </cell>
          <cell r="F90">
            <v>394874</v>
          </cell>
          <cell r="G90" t="str">
            <v>-</v>
          </cell>
          <cell r="H90" t="str">
            <v>-</v>
          </cell>
          <cell r="I90">
            <v>32936</v>
          </cell>
          <cell r="J90">
            <v>643387</v>
          </cell>
          <cell r="K90">
            <v>753139</v>
          </cell>
          <cell r="L90">
            <v>404631</v>
          </cell>
          <cell r="M90" t="str">
            <v>-</v>
          </cell>
        </row>
        <row r="91">
          <cell r="A91" t="str">
            <v>052060</v>
          </cell>
          <cell r="B91" t="str">
            <v>男鹿市</v>
          </cell>
          <cell r="C91">
            <v>1346062</v>
          </cell>
          <cell r="D91">
            <v>421534</v>
          </cell>
          <cell r="E91">
            <v>188699</v>
          </cell>
          <cell r="F91">
            <v>128489</v>
          </cell>
          <cell r="G91" t="str">
            <v>-</v>
          </cell>
          <cell r="H91" t="str">
            <v>-</v>
          </cell>
          <cell r="I91">
            <v>59353</v>
          </cell>
          <cell r="J91">
            <v>228630</v>
          </cell>
          <cell r="K91">
            <v>207221</v>
          </cell>
          <cell r="L91">
            <v>112136</v>
          </cell>
          <cell r="M91" t="str">
            <v>-</v>
          </cell>
        </row>
        <row r="92">
          <cell r="A92" t="str">
            <v>052078</v>
          </cell>
          <cell r="B92" t="str">
            <v>湯沢市</v>
          </cell>
          <cell r="C92">
            <v>2748021</v>
          </cell>
          <cell r="D92">
            <v>393044</v>
          </cell>
          <cell r="E92">
            <v>384560</v>
          </cell>
          <cell r="F92">
            <v>483474</v>
          </cell>
          <cell r="G92" t="str">
            <v>-</v>
          </cell>
          <cell r="H92" t="str">
            <v>-</v>
          </cell>
          <cell r="I92">
            <v>201224</v>
          </cell>
          <cell r="J92">
            <v>544566</v>
          </cell>
          <cell r="K92">
            <v>355648</v>
          </cell>
          <cell r="L92">
            <v>385505</v>
          </cell>
          <cell r="M92" t="str">
            <v>-</v>
          </cell>
        </row>
        <row r="93">
          <cell r="A93" t="str">
            <v>052094</v>
          </cell>
          <cell r="B93" t="str">
            <v>鹿角市</v>
          </cell>
          <cell r="C93">
            <v>1708996</v>
          </cell>
          <cell r="D93">
            <v>253292</v>
          </cell>
          <cell r="E93">
            <v>208244</v>
          </cell>
          <cell r="F93">
            <v>129302</v>
          </cell>
          <cell r="G93" t="str">
            <v>-</v>
          </cell>
          <cell r="H93" t="str">
            <v>-</v>
          </cell>
          <cell r="I93">
            <v>53101</v>
          </cell>
          <cell r="J93">
            <v>362152</v>
          </cell>
          <cell r="K93">
            <v>410517</v>
          </cell>
          <cell r="L93">
            <v>292388</v>
          </cell>
          <cell r="M93" t="str">
            <v>-</v>
          </cell>
        </row>
        <row r="94">
          <cell r="A94" t="str">
            <v>052108</v>
          </cell>
          <cell r="B94" t="str">
            <v>由利本荘市</v>
          </cell>
          <cell r="C94">
            <v>6186104</v>
          </cell>
          <cell r="D94">
            <v>851205</v>
          </cell>
          <cell r="E94">
            <v>2640961</v>
          </cell>
          <cell r="F94">
            <v>554885</v>
          </cell>
          <cell r="G94" t="str">
            <v>-</v>
          </cell>
          <cell r="H94" t="str">
            <v>-</v>
          </cell>
          <cell r="I94" t="str">
            <v>-</v>
          </cell>
          <cell r="J94">
            <v>859363</v>
          </cell>
          <cell r="K94">
            <v>652777</v>
          </cell>
          <cell r="L94">
            <v>626913</v>
          </cell>
          <cell r="M94" t="str">
            <v>-</v>
          </cell>
        </row>
        <row r="95">
          <cell r="A95" t="str">
            <v>052116</v>
          </cell>
          <cell r="B95" t="str">
            <v>潟上市</v>
          </cell>
          <cell r="C95">
            <v>1334895</v>
          </cell>
          <cell r="D95">
            <v>342654</v>
          </cell>
          <cell r="E95">
            <v>195387</v>
          </cell>
          <cell r="F95">
            <v>106719</v>
          </cell>
          <cell r="G95" t="str">
            <v>-</v>
          </cell>
          <cell r="H95" t="str">
            <v>-</v>
          </cell>
          <cell r="I95">
            <v>94531</v>
          </cell>
          <cell r="J95">
            <v>246284</v>
          </cell>
          <cell r="K95">
            <v>188135</v>
          </cell>
          <cell r="L95">
            <v>161185</v>
          </cell>
          <cell r="M95" t="str">
            <v>-</v>
          </cell>
        </row>
        <row r="96">
          <cell r="A96" t="str">
            <v>052124</v>
          </cell>
          <cell r="B96" t="str">
            <v>大仙市</v>
          </cell>
          <cell r="C96">
            <v>5451600</v>
          </cell>
          <cell r="D96">
            <v>566223</v>
          </cell>
          <cell r="E96">
            <v>987398</v>
          </cell>
          <cell r="F96">
            <v>553753</v>
          </cell>
          <cell r="G96" t="str">
            <v>-</v>
          </cell>
          <cell r="H96" t="str">
            <v>-</v>
          </cell>
          <cell r="I96" t="str">
            <v>-</v>
          </cell>
          <cell r="J96">
            <v>1238711</v>
          </cell>
          <cell r="K96">
            <v>943864</v>
          </cell>
          <cell r="L96">
            <v>1161651</v>
          </cell>
          <cell r="M96" t="str">
            <v>-</v>
          </cell>
        </row>
        <row r="97">
          <cell r="A97" t="str">
            <v>052132</v>
          </cell>
          <cell r="B97" t="str">
            <v>北秋田市</v>
          </cell>
          <cell r="C97">
            <v>1791587</v>
          </cell>
          <cell r="D97">
            <v>386126</v>
          </cell>
          <cell r="E97">
            <v>230984</v>
          </cell>
          <cell r="F97">
            <v>149767</v>
          </cell>
          <cell r="G97" t="str">
            <v>-</v>
          </cell>
          <cell r="H97" t="str">
            <v>-</v>
          </cell>
          <cell r="I97" t="str">
            <v>-</v>
          </cell>
          <cell r="J97">
            <v>597151</v>
          </cell>
          <cell r="K97">
            <v>131679</v>
          </cell>
          <cell r="L97">
            <v>295880</v>
          </cell>
          <cell r="M97" t="str">
            <v>-</v>
          </cell>
        </row>
        <row r="98">
          <cell r="A98" t="str">
            <v>052141</v>
          </cell>
          <cell r="B98" t="str">
            <v>にかほ市</v>
          </cell>
          <cell r="C98">
            <v>1654966</v>
          </cell>
          <cell r="D98">
            <v>241516</v>
          </cell>
          <cell r="E98">
            <v>214769</v>
          </cell>
          <cell r="F98">
            <v>175312</v>
          </cell>
          <cell r="G98" t="str">
            <v>-</v>
          </cell>
          <cell r="H98" t="str">
            <v>-</v>
          </cell>
          <cell r="I98" t="str">
            <v>-</v>
          </cell>
          <cell r="J98">
            <v>534412</v>
          </cell>
          <cell r="K98">
            <v>288911</v>
          </cell>
          <cell r="L98">
            <v>200046</v>
          </cell>
          <cell r="M98" t="str">
            <v>-</v>
          </cell>
        </row>
        <row r="99">
          <cell r="A99" t="str">
            <v>052159</v>
          </cell>
          <cell r="B99" t="str">
            <v>仙北市</v>
          </cell>
          <cell r="C99">
            <v>1490021</v>
          </cell>
          <cell r="D99">
            <v>208954</v>
          </cell>
          <cell r="E99">
            <v>305202</v>
          </cell>
          <cell r="F99">
            <v>196254</v>
          </cell>
          <cell r="G99" t="str">
            <v>-</v>
          </cell>
          <cell r="H99" t="str">
            <v>-</v>
          </cell>
          <cell r="I99" t="str">
            <v>-</v>
          </cell>
          <cell r="J99">
            <v>439869</v>
          </cell>
          <cell r="K99">
            <v>109042</v>
          </cell>
          <cell r="L99">
            <v>230700</v>
          </cell>
          <cell r="M99" t="str">
            <v>-</v>
          </cell>
        </row>
        <row r="100">
          <cell r="A100" t="str">
            <v/>
          </cell>
          <cell r="B100" t="str">
            <v>合　　　計</v>
          </cell>
          <cell r="C100">
            <v>49705646</v>
          </cell>
          <cell r="D100">
            <v>9075054</v>
          </cell>
          <cell r="E100">
            <v>10187988</v>
          </cell>
          <cell r="F100">
            <v>5379905</v>
          </cell>
          <cell r="G100">
            <v>875621</v>
          </cell>
          <cell r="H100" t="str">
            <v>-</v>
          </cell>
          <cell r="I100">
            <v>446337</v>
          </cell>
          <cell r="J100">
            <v>9921292</v>
          </cell>
          <cell r="K100">
            <v>5500513</v>
          </cell>
          <cell r="L100">
            <v>7101681</v>
          </cell>
          <cell r="M100">
            <v>1217255</v>
          </cell>
        </row>
        <row r="101">
          <cell r="A101" t="str">
            <v/>
          </cell>
          <cell r="B101" t="str">
            <v/>
          </cell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A102" t="str">
            <v/>
          </cell>
          <cell r="B102" t="str">
            <v>山　形　県</v>
          </cell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A103" t="str">
            <v>062014</v>
          </cell>
          <cell r="B103" t="str">
            <v>山形市</v>
          </cell>
          <cell r="C103">
            <v>16314973</v>
          </cell>
          <cell r="D103">
            <v>3174284</v>
          </cell>
          <cell r="E103">
            <v>5556776</v>
          </cell>
          <cell r="F103">
            <v>1236369</v>
          </cell>
          <cell r="G103">
            <v>1424102</v>
          </cell>
          <cell r="H103" t="str">
            <v>-</v>
          </cell>
          <cell r="I103" t="str">
            <v>-</v>
          </cell>
          <cell r="J103">
            <v>1346210</v>
          </cell>
          <cell r="K103">
            <v>1520485</v>
          </cell>
          <cell r="L103">
            <v>2056747</v>
          </cell>
          <cell r="M103" t="str">
            <v>-</v>
          </cell>
        </row>
        <row r="104">
          <cell r="A104" t="str">
            <v>062022</v>
          </cell>
          <cell r="B104" t="str">
            <v>米沢市</v>
          </cell>
          <cell r="C104">
            <v>4100221</v>
          </cell>
          <cell r="D104">
            <v>895569</v>
          </cell>
          <cell r="E104">
            <v>566363</v>
          </cell>
          <cell r="F104">
            <v>386534</v>
          </cell>
          <cell r="G104" t="str">
            <v>-</v>
          </cell>
          <cell r="H104" t="str">
            <v>-</v>
          </cell>
          <cell r="I104" t="str">
            <v>-</v>
          </cell>
          <cell r="J104">
            <v>1369708</v>
          </cell>
          <cell r="K104">
            <v>456438</v>
          </cell>
          <cell r="L104">
            <v>425609</v>
          </cell>
          <cell r="M104" t="str">
            <v>-</v>
          </cell>
        </row>
        <row r="105">
          <cell r="A105" t="str">
            <v>062031</v>
          </cell>
          <cell r="B105" t="str">
            <v>鶴岡市</v>
          </cell>
          <cell r="C105">
            <v>7611757</v>
          </cell>
          <cell r="D105">
            <v>864091</v>
          </cell>
          <cell r="E105">
            <v>2475863</v>
          </cell>
          <cell r="F105">
            <v>981055</v>
          </cell>
          <cell r="G105" t="str">
            <v>-</v>
          </cell>
          <cell r="H105" t="str">
            <v>-</v>
          </cell>
          <cell r="I105">
            <v>547851</v>
          </cell>
          <cell r="J105">
            <v>904568</v>
          </cell>
          <cell r="K105">
            <v>585067</v>
          </cell>
          <cell r="L105">
            <v>1253262</v>
          </cell>
          <cell r="M105" t="str">
            <v>-</v>
          </cell>
        </row>
        <row r="106">
          <cell r="A106" t="str">
            <v>062049</v>
          </cell>
          <cell r="B106" t="str">
            <v>酒田市</v>
          </cell>
          <cell r="C106">
            <v>5129396</v>
          </cell>
          <cell r="D106">
            <v>783494</v>
          </cell>
          <cell r="E106">
            <v>693554</v>
          </cell>
          <cell r="F106">
            <v>404929</v>
          </cell>
          <cell r="G106" t="str">
            <v>-</v>
          </cell>
          <cell r="H106" t="str">
            <v>-</v>
          </cell>
          <cell r="I106" t="str">
            <v>-</v>
          </cell>
          <cell r="J106">
            <v>1417010</v>
          </cell>
          <cell r="K106">
            <v>971753</v>
          </cell>
          <cell r="L106">
            <v>858656</v>
          </cell>
          <cell r="M106" t="str">
            <v>-</v>
          </cell>
        </row>
        <row r="107">
          <cell r="A107" t="str">
            <v>062057</v>
          </cell>
          <cell r="B107" t="str">
            <v>新庄市</v>
          </cell>
          <cell r="C107">
            <v>2066673</v>
          </cell>
          <cell r="D107">
            <v>406246</v>
          </cell>
          <cell r="E107">
            <v>416232</v>
          </cell>
          <cell r="F107">
            <v>458241</v>
          </cell>
          <cell r="G107" t="str">
            <v>-</v>
          </cell>
          <cell r="H107" t="str">
            <v>-</v>
          </cell>
          <cell r="I107" t="str">
            <v>-</v>
          </cell>
          <cell r="J107">
            <v>391954</v>
          </cell>
          <cell r="K107">
            <v>240183</v>
          </cell>
          <cell r="L107">
            <v>153817</v>
          </cell>
          <cell r="M107" t="str">
            <v>-</v>
          </cell>
        </row>
        <row r="108">
          <cell r="A108" t="str">
            <v>062065</v>
          </cell>
          <cell r="B108" t="str">
            <v>寒河江市</v>
          </cell>
          <cell r="C108">
            <v>2515892</v>
          </cell>
          <cell r="D108">
            <v>271804</v>
          </cell>
          <cell r="E108">
            <v>481647</v>
          </cell>
          <cell r="F108">
            <v>127290</v>
          </cell>
          <cell r="G108" t="str">
            <v>-</v>
          </cell>
          <cell r="H108" t="str">
            <v>-</v>
          </cell>
          <cell r="I108">
            <v>676206</v>
          </cell>
          <cell r="J108">
            <v>380453</v>
          </cell>
          <cell r="K108">
            <v>119467</v>
          </cell>
          <cell r="L108">
            <v>459025</v>
          </cell>
          <cell r="M108" t="str">
            <v>-</v>
          </cell>
        </row>
        <row r="109">
          <cell r="A109" t="str">
            <v>062073</v>
          </cell>
          <cell r="B109" t="str">
            <v>上山市</v>
          </cell>
          <cell r="C109">
            <v>1677983</v>
          </cell>
          <cell r="D109">
            <v>240080</v>
          </cell>
          <cell r="E109">
            <v>319679</v>
          </cell>
          <cell r="F109">
            <v>178322</v>
          </cell>
          <cell r="G109" t="str">
            <v>-</v>
          </cell>
          <cell r="H109" t="str">
            <v>-</v>
          </cell>
          <cell r="I109" t="str">
            <v>-</v>
          </cell>
          <cell r="J109">
            <v>298970</v>
          </cell>
          <cell r="K109">
            <v>337492</v>
          </cell>
          <cell r="L109">
            <v>303440</v>
          </cell>
          <cell r="M109" t="str">
            <v>-</v>
          </cell>
        </row>
        <row r="110">
          <cell r="A110" t="str">
            <v>062081</v>
          </cell>
          <cell r="B110" t="str">
            <v>村山市</v>
          </cell>
          <cell r="C110">
            <v>1094758</v>
          </cell>
          <cell r="D110">
            <v>293193</v>
          </cell>
          <cell r="E110">
            <v>228463</v>
          </cell>
          <cell r="F110">
            <v>167710</v>
          </cell>
          <cell r="G110" t="str">
            <v>-</v>
          </cell>
          <cell r="H110" t="str">
            <v>-</v>
          </cell>
          <cell r="I110">
            <v>20900</v>
          </cell>
          <cell r="J110">
            <v>172454</v>
          </cell>
          <cell r="K110">
            <v>61211</v>
          </cell>
          <cell r="L110">
            <v>150827</v>
          </cell>
          <cell r="M110" t="str">
            <v>-</v>
          </cell>
        </row>
        <row r="111">
          <cell r="A111" t="str">
            <v>062090</v>
          </cell>
          <cell r="B111" t="str">
            <v>長井市</v>
          </cell>
          <cell r="C111">
            <v>1791817</v>
          </cell>
          <cell r="D111">
            <v>186727</v>
          </cell>
          <cell r="E111">
            <v>212111</v>
          </cell>
          <cell r="F111">
            <v>707610</v>
          </cell>
          <cell r="G111" t="str">
            <v>-</v>
          </cell>
          <cell r="H111" t="str">
            <v>-</v>
          </cell>
          <cell r="I111">
            <v>72748</v>
          </cell>
          <cell r="J111">
            <v>255329</v>
          </cell>
          <cell r="K111">
            <v>161058</v>
          </cell>
          <cell r="L111">
            <v>196234</v>
          </cell>
          <cell r="M111" t="str">
            <v>-</v>
          </cell>
        </row>
        <row r="112">
          <cell r="A112" t="str">
            <v>062103</v>
          </cell>
          <cell r="B112" t="str">
            <v>天童市</v>
          </cell>
          <cell r="C112">
            <v>3886952</v>
          </cell>
          <cell r="D112">
            <v>884461</v>
          </cell>
          <cell r="E112">
            <v>758350</v>
          </cell>
          <cell r="F112">
            <v>266151</v>
          </cell>
          <cell r="G112" t="str">
            <v>-</v>
          </cell>
          <cell r="H112" t="str">
            <v>-</v>
          </cell>
          <cell r="I112" t="str">
            <v>-</v>
          </cell>
          <cell r="J112">
            <v>1023482</v>
          </cell>
          <cell r="K112">
            <v>513725</v>
          </cell>
          <cell r="L112">
            <v>440783</v>
          </cell>
          <cell r="M112" t="str">
            <v>-</v>
          </cell>
        </row>
        <row r="113">
          <cell r="A113" t="str">
            <v>062111</v>
          </cell>
          <cell r="B113" t="str">
            <v>東根市</v>
          </cell>
          <cell r="C113">
            <v>2800369</v>
          </cell>
          <cell r="D113">
            <v>388410</v>
          </cell>
          <cell r="E113">
            <v>539672</v>
          </cell>
          <cell r="F113">
            <v>710665</v>
          </cell>
          <cell r="G113" t="str">
            <v>-</v>
          </cell>
          <cell r="H113" t="str">
            <v>-</v>
          </cell>
          <cell r="I113" t="str">
            <v>-</v>
          </cell>
          <cell r="J113">
            <v>479812</v>
          </cell>
          <cell r="K113">
            <v>140232</v>
          </cell>
          <cell r="L113">
            <v>541578</v>
          </cell>
          <cell r="M113" t="str">
            <v>-</v>
          </cell>
        </row>
        <row r="114">
          <cell r="A114" t="str">
            <v>062120</v>
          </cell>
          <cell r="B114" t="str">
            <v>尾花沢市</v>
          </cell>
          <cell r="C114">
            <v>1127131</v>
          </cell>
          <cell r="D114">
            <v>135188</v>
          </cell>
          <cell r="E114">
            <v>309693</v>
          </cell>
          <cell r="F114">
            <v>183052</v>
          </cell>
          <cell r="G114" t="str">
            <v>-</v>
          </cell>
          <cell r="H114" t="str">
            <v>-</v>
          </cell>
          <cell r="I114" t="str">
            <v>-</v>
          </cell>
          <cell r="J114">
            <v>291790</v>
          </cell>
          <cell r="K114">
            <v>51921</v>
          </cell>
          <cell r="L114">
            <v>155487</v>
          </cell>
          <cell r="M114" t="str">
            <v>-</v>
          </cell>
        </row>
        <row r="115">
          <cell r="A115" t="str">
            <v>062138</v>
          </cell>
          <cell r="B115" t="str">
            <v>南陽市</v>
          </cell>
          <cell r="C115">
            <v>1794469</v>
          </cell>
          <cell r="D115">
            <v>258913</v>
          </cell>
          <cell r="E115">
            <v>310361</v>
          </cell>
          <cell r="F115">
            <v>168461</v>
          </cell>
          <cell r="G115" t="str">
            <v>-</v>
          </cell>
          <cell r="H115" t="str">
            <v>-</v>
          </cell>
          <cell r="I115">
            <v>137522</v>
          </cell>
          <cell r="J115">
            <v>632626</v>
          </cell>
          <cell r="K115">
            <v>110996</v>
          </cell>
          <cell r="L115">
            <v>175590</v>
          </cell>
          <cell r="M115" t="str">
            <v>-</v>
          </cell>
        </row>
        <row r="116">
          <cell r="A116" t="str">
            <v/>
          </cell>
          <cell r="B116" t="str">
            <v>合　　　計</v>
          </cell>
          <cell r="C116">
            <v>51912391</v>
          </cell>
          <cell r="D116">
            <v>8782460</v>
          </cell>
          <cell r="E116">
            <v>12868764</v>
          </cell>
          <cell r="F116">
            <v>5976389</v>
          </cell>
          <cell r="G116">
            <v>1424102</v>
          </cell>
          <cell r="H116" t="str">
            <v>-</v>
          </cell>
          <cell r="I116">
            <v>1455227</v>
          </cell>
          <cell r="J116">
            <v>8964366</v>
          </cell>
          <cell r="K116">
            <v>5270028</v>
          </cell>
          <cell r="L116">
            <v>7171055</v>
          </cell>
          <cell r="M116" t="str">
            <v>-</v>
          </cell>
        </row>
        <row r="117">
          <cell r="A117" t="str">
            <v/>
          </cell>
          <cell r="B117" t="str">
            <v/>
          </cell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A118" t="str">
            <v/>
          </cell>
          <cell r="B118" t="str">
            <v>福　島　県</v>
          </cell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A119" t="str">
            <v>072010</v>
          </cell>
          <cell r="B119" t="str">
            <v>福島市</v>
          </cell>
          <cell r="C119">
            <v>13151940</v>
          </cell>
          <cell r="D119">
            <v>2463042</v>
          </cell>
          <cell r="E119">
            <v>2247183</v>
          </cell>
          <cell r="F119">
            <v>1339024</v>
          </cell>
          <cell r="G119" t="str">
            <v>-</v>
          </cell>
          <cell r="H119">
            <v>361429</v>
          </cell>
          <cell r="I119">
            <v>427312</v>
          </cell>
          <cell r="J119">
            <v>3370146</v>
          </cell>
          <cell r="K119">
            <v>1014719</v>
          </cell>
          <cell r="L119">
            <v>1929085</v>
          </cell>
          <cell r="M119" t="str">
            <v>-</v>
          </cell>
        </row>
        <row r="120">
          <cell r="A120" t="str">
            <v>072028</v>
          </cell>
          <cell r="B120" t="str">
            <v>会津若松市</v>
          </cell>
          <cell r="C120">
            <v>4516139</v>
          </cell>
          <cell r="D120">
            <v>567122</v>
          </cell>
          <cell r="E120">
            <v>952438</v>
          </cell>
          <cell r="F120">
            <v>457452</v>
          </cell>
          <cell r="G120" t="str">
            <v>-</v>
          </cell>
          <cell r="H120" t="str">
            <v>-</v>
          </cell>
          <cell r="I120">
            <v>43033</v>
          </cell>
          <cell r="J120">
            <v>1127451</v>
          </cell>
          <cell r="K120">
            <v>700378</v>
          </cell>
          <cell r="L120">
            <v>668265</v>
          </cell>
          <cell r="M120" t="str">
            <v>-</v>
          </cell>
        </row>
        <row r="121">
          <cell r="A121" t="str">
            <v>072036</v>
          </cell>
          <cell r="B121" t="str">
            <v>郡山市</v>
          </cell>
          <cell r="C121">
            <v>16532469</v>
          </cell>
          <cell r="D121">
            <v>1231362</v>
          </cell>
          <cell r="E121">
            <v>3922211</v>
          </cell>
          <cell r="F121">
            <v>1251482</v>
          </cell>
          <cell r="G121" t="str">
            <v>-</v>
          </cell>
          <cell r="H121" t="str">
            <v>-</v>
          </cell>
          <cell r="I121">
            <v>2013750</v>
          </cell>
          <cell r="J121">
            <v>4418939</v>
          </cell>
          <cell r="K121">
            <v>1894435</v>
          </cell>
          <cell r="L121">
            <v>1800290</v>
          </cell>
          <cell r="M121" t="str">
            <v>-</v>
          </cell>
        </row>
        <row r="122">
          <cell r="A122" t="str">
            <v>072044</v>
          </cell>
          <cell r="B122" t="str">
            <v>いわき市</v>
          </cell>
          <cell r="C122">
            <v>15108936</v>
          </cell>
          <cell r="D122">
            <v>4202693</v>
          </cell>
          <cell r="E122">
            <v>2428771</v>
          </cell>
          <cell r="F122">
            <v>1497091</v>
          </cell>
          <cell r="G122" t="str">
            <v>-</v>
          </cell>
          <cell r="H122" t="str">
            <v>-</v>
          </cell>
          <cell r="I122">
            <v>752876</v>
          </cell>
          <cell r="J122">
            <v>2572284</v>
          </cell>
          <cell r="K122">
            <v>729904</v>
          </cell>
          <cell r="L122">
            <v>2925317</v>
          </cell>
          <cell r="M122" t="str">
            <v>-</v>
          </cell>
        </row>
        <row r="123">
          <cell r="A123" t="str">
            <v>072052</v>
          </cell>
          <cell r="B123" t="str">
            <v>白河市</v>
          </cell>
          <cell r="C123">
            <v>4368491</v>
          </cell>
          <cell r="D123">
            <v>659259</v>
          </cell>
          <cell r="E123">
            <v>386488</v>
          </cell>
          <cell r="F123">
            <v>1233241</v>
          </cell>
          <cell r="G123" t="str">
            <v>-</v>
          </cell>
          <cell r="H123" t="str">
            <v>-</v>
          </cell>
          <cell r="I123">
            <v>466969</v>
          </cell>
          <cell r="J123">
            <v>942390</v>
          </cell>
          <cell r="K123">
            <v>271799</v>
          </cell>
          <cell r="L123">
            <v>408345</v>
          </cell>
          <cell r="M123" t="str">
            <v>-</v>
          </cell>
        </row>
        <row r="124">
          <cell r="A124" t="str">
            <v>072079</v>
          </cell>
          <cell r="B124" t="str">
            <v>須賀川市</v>
          </cell>
          <cell r="C124">
            <v>3862976</v>
          </cell>
          <cell r="D124">
            <v>467424</v>
          </cell>
          <cell r="E124">
            <v>924156</v>
          </cell>
          <cell r="F124">
            <v>454281</v>
          </cell>
          <cell r="G124" t="str">
            <v>-</v>
          </cell>
          <cell r="H124" t="str">
            <v>-</v>
          </cell>
          <cell r="I124">
            <v>323356</v>
          </cell>
          <cell r="J124">
            <v>1209704</v>
          </cell>
          <cell r="K124">
            <v>261279</v>
          </cell>
          <cell r="L124">
            <v>222776</v>
          </cell>
          <cell r="M124" t="str">
            <v>-</v>
          </cell>
        </row>
        <row r="125">
          <cell r="A125" t="str">
            <v>072087</v>
          </cell>
          <cell r="B125" t="str">
            <v>喜多方市</v>
          </cell>
          <cell r="C125">
            <v>2945351</v>
          </cell>
          <cell r="D125">
            <v>413950</v>
          </cell>
          <cell r="E125">
            <v>566495</v>
          </cell>
          <cell r="F125">
            <v>305235</v>
          </cell>
          <cell r="G125" t="str">
            <v>-</v>
          </cell>
          <cell r="H125" t="str">
            <v>-</v>
          </cell>
          <cell r="I125">
            <v>328037</v>
          </cell>
          <cell r="J125">
            <v>691857</v>
          </cell>
          <cell r="K125">
            <v>173167</v>
          </cell>
          <cell r="L125">
            <v>466610</v>
          </cell>
          <cell r="M125" t="str">
            <v>-</v>
          </cell>
        </row>
        <row r="126">
          <cell r="A126" t="str">
            <v>072095</v>
          </cell>
          <cell r="B126" t="str">
            <v>相馬市</v>
          </cell>
          <cell r="C126">
            <v>2018224</v>
          </cell>
          <cell r="D126">
            <v>460549</v>
          </cell>
          <cell r="E126">
            <v>168748</v>
          </cell>
          <cell r="F126">
            <v>93197</v>
          </cell>
          <cell r="G126" t="str">
            <v>-</v>
          </cell>
          <cell r="H126" t="str">
            <v>-</v>
          </cell>
          <cell r="I126">
            <v>166502</v>
          </cell>
          <cell r="J126">
            <v>473761</v>
          </cell>
          <cell r="K126">
            <v>241209</v>
          </cell>
          <cell r="L126">
            <v>414258</v>
          </cell>
          <cell r="M126" t="str">
            <v>-</v>
          </cell>
        </row>
        <row r="127">
          <cell r="A127" t="str">
            <v>072109</v>
          </cell>
          <cell r="B127" t="str">
            <v>二本松市</v>
          </cell>
          <cell r="C127">
            <v>3235279</v>
          </cell>
          <cell r="D127">
            <v>238945</v>
          </cell>
          <cell r="E127">
            <v>692837</v>
          </cell>
          <cell r="F127">
            <v>336694</v>
          </cell>
          <cell r="G127" t="str">
            <v>-</v>
          </cell>
          <cell r="H127">
            <v>50882</v>
          </cell>
          <cell r="I127">
            <v>174427</v>
          </cell>
          <cell r="J127">
            <v>467444</v>
          </cell>
          <cell r="K127">
            <v>628315</v>
          </cell>
          <cell r="L127">
            <v>645735</v>
          </cell>
          <cell r="M127" t="str">
            <v>-</v>
          </cell>
        </row>
        <row r="128">
          <cell r="A128" t="str">
            <v>072117</v>
          </cell>
          <cell r="B128" t="str">
            <v>田村市</v>
          </cell>
          <cell r="C128">
            <v>2344847</v>
          </cell>
          <cell r="D128">
            <v>964974</v>
          </cell>
          <cell r="E128">
            <v>235867</v>
          </cell>
          <cell r="F128">
            <v>350375</v>
          </cell>
          <cell r="G128" t="str">
            <v>-</v>
          </cell>
          <cell r="H128" t="str">
            <v>-</v>
          </cell>
          <cell r="I128">
            <v>76219</v>
          </cell>
          <cell r="J128">
            <v>259141</v>
          </cell>
          <cell r="K128">
            <v>114054</v>
          </cell>
          <cell r="L128">
            <v>344217</v>
          </cell>
          <cell r="M128" t="str">
            <v>-</v>
          </cell>
        </row>
        <row r="129">
          <cell r="A129" t="str">
            <v>072125</v>
          </cell>
          <cell r="B129" t="str">
            <v>南相馬市</v>
          </cell>
          <cell r="C129">
            <v>4915991</v>
          </cell>
          <cell r="D129">
            <v>801584</v>
          </cell>
          <cell r="E129">
            <v>428373</v>
          </cell>
          <cell r="F129">
            <v>328143</v>
          </cell>
          <cell r="G129" t="str">
            <v>-</v>
          </cell>
          <cell r="H129" t="str">
            <v>-</v>
          </cell>
          <cell r="I129">
            <v>477148</v>
          </cell>
          <cell r="J129">
            <v>1268246</v>
          </cell>
          <cell r="K129">
            <v>860438</v>
          </cell>
          <cell r="L129">
            <v>752059</v>
          </cell>
          <cell r="M129" t="str">
            <v>-</v>
          </cell>
        </row>
        <row r="130">
          <cell r="A130" t="str">
            <v>072133</v>
          </cell>
          <cell r="B130" t="str">
            <v>伊達市</v>
          </cell>
          <cell r="C130">
            <v>4941107</v>
          </cell>
          <cell r="D130">
            <v>541375</v>
          </cell>
          <cell r="E130">
            <v>2319580</v>
          </cell>
          <cell r="F130">
            <v>678101</v>
          </cell>
          <cell r="G130" t="str">
            <v>-</v>
          </cell>
          <cell r="H130" t="str">
            <v>-</v>
          </cell>
          <cell r="I130">
            <v>348545</v>
          </cell>
          <cell r="J130">
            <v>318529</v>
          </cell>
          <cell r="K130">
            <v>209334</v>
          </cell>
          <cell r="L130">
            <v>525643</v>
          </cell>
          <cell r="M130" t="str">
            <v>-</v>
          </cell>
        </row>
        <row r="131">
          <cell r="A131" t="str">
            <v>072141</v>
          </cell>
          <cell r="B131" t="str">
            <v>本宮市</v>
          </cell>
          <cell r="C131">
            <v>2391269</v>
          </cell>
          <cell r="D131">
            <v>379111</v>
          </cell>
          <cell r="E131">
            <v>282896</v>
          </cell>
          <cell r="F131">
            <v>109686</v>
          </cell>
          <cell r="G131" t="str">
            <v>-</v>
          </cell>
          <cell r="H131" t="str">
            <v>-</v>
          </cell>
          <cell r="I131">
            <v>214128</v>
          </cell>
          <cell r="J131">
            <v>990486</v>
          </cell>
          <cell r="K131">
            <v>201900</v>
          </cell>
          <cell r="L131">
            <v>213062</v>
          </cell>
          <cell r="M131" t="str">
            <v>-</v>
          </cell>
        </row>
        <row r="132">
          <cell r="A132" t="str">
            <v/>
          </cell>
          <cell r="B132" t="str">
            <v>合　　　計</v>
          </cell>
          <cell r="C132">
            <v>80333019</v>
          </cell>
          <cell r="D132">
            <v>13391390</v>
          </cell>
          <cell r="E132">
            <v>15556043</v>
          </cell>
          <cell r="F132">
            <v>8434002</v>
          </cell>
          <cell r="G132" t="str">
            <v>-</v>
          </cell>
          <cell r="H132">
            <v>412311</v>
          </cell>
          <cell r="I132">
            <v>5812302</v>
          </cell>
          <cell r="J132">
            <v>18110378</v>
          </cell>
          <cell r="K132">
            <v>7300931</v>
          </cell>
          <cell r="L132">
            <v>11315662</v>
          </cell>
          <cell r="M132" t="str">
            <v>-</v>
          </cell>
        </row>
        <row r="133">
          <cell r="A133" t="str">
            <v/>
          </cell>
          <cell r="B133" t="str">
            <v/>
          </cell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A134" t="str">
            <v/>
          </cell>
          <cell r="B134" t="str">
            <v>茨　城　県</v>
          </cell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A135" t="str">
            <v>082015</v>
          </cell>
          <cell r="B135" t="str">
            <v>水戸市</v>
          </cell>
          <cell r="C135">
            <v>13808048</v>
          </cell>
          <cell r="D135">
            <v>1306247</v>
          </cell>
          <cell r="E135">
            <v>4087229</v>
          </cell>
          <cell r="F135">
            <v>870846</v>
          </cell>
          <cell r="G135" t="str">
            <v>-</v>
          </cell>
          <cell r="H135" t="str">
            <v>-</v>
          </cell>
          <cell r="I135">
            <v>2270982</v>
          </cell>
          <cell r="J135">
            <v>959483</v>
          </cell>
          <cell r="K135">
            <v>1782986</v>
          </cell>
          <cell r="L135">
            <v>2530275</v>
          </cell>
          <cell r="M135" t="str">
            <v>-</v>
          </cell>
        </row>
        <row r="136">
          <cell r="A136" t="str">
            <v>082023</v>
          </cell>
          <cell r="B136" t="str">
            <v>日立市</v>
          </cell>
          <cell r="C136">
            <v>8103094</v>
          </cell>
          <cell r="D136">
            <v>1816960</v>
          </cell>
          <cell r="E136">
            <v>964038</v>
          </cell>
          <cell r="F136">
            <v>935116</v>
          </cell>
          <cell r="G136" t="str">
            <v>-</v>
          </cell>
          <cell r="H136">
            <v>100208</v>
          </cell>
          <cell r="I136">
            <v>302211</v>
          </cell>
          <cell r="J136">
            <v>906422</v>
          </cell>
          <cell r="K136">
            <v>1793738</v>
          </cell>
          <cell r="L136">
            <v>1284401</v>
          </cell>
          <cell r="M136" t="str">
            <v>-</v>
          </cell>
        </row>
        <row r="137">
          <cell r="A137" t="str">
            <v>082031</v>
          </cell>
          <cell r="B137" t="str">
            <v>土浦市</v>
          </cell>
          <cell r="C137">
            <v>8433972</v>
          </cell>
          <cell r="D137">
            <v>3327486</v>
          </cell>
          <cell r="E137">
            <v>1350034</v>
          </cell>
          <cell r="F137">
            <v>625885</v>
          </cell>
          <cell r="G137" t="str">
            <v>-</v>
          </cell>
          <cell r="H137" t="str">
            <v>-</v>
          </cell>
          <cell r="I137">
            <v>48</v>
          </cell>
          <cell r="J137">
            <v>1157586</v>
          </cell>
          <cell r="K137">
            <v>902968</v>
          </cell>
          <cell r="L137">
            <v>1069965</v>
          </cell>
          <cell r="M137" t="str">
            <v>-</v>
          </cell>
        </row>
        <row r="138">
          <cell r="A138" t="str">
            <v>082040</v>
          </cell>
          <cell r="B138" t="str">
            <v>古河市</v>
          </cell>
          <cell r="C138">
            <v>5803334</v>
          </cell>
          <cell r="D138">
            <v>1892504</v>
          </cell>
          <cell r="E138">
            <v>569701</v>
          </cell>
          <cell r="F138">
            <v>405652</v>
          </cell>
          <cell r="G138" t="str">
            <v>-</v>
          </cell>
          <cell r="H138" t="str">
            <v>-</v>
          </cell>
          <cell r="I138" t="str">
            <v>-</v>
          </cell>
          <cell r="J138">
            <v>919936</v>
          </cell>
          <cell r="K138">
            <v>831185</v>
          </cell>
          <cell r="L138">
            <v>1184356</v>
          </cell>
          <cell r="M138" t="str">
            <v>-</v>
          </cell>
        </row>
        <row r="139">
          <cell r="A139" t="str">
            <v>082058</v>
          </cell>
          <cell r="B139" t="str">
            <v>石岡市</v>
          </cell>
          <cell r="C139">
            <v>3527256</v>
          </cell>
          <cell r="D139">
            <v>1165029</v>
          </cell>
          <cell r="E139">
            <v>708261</v>
          </cell>
          <cell r="F139">
            <v>253942</v>
          </cell>
          <cell r="G139" t="str">
            <v>-</v>
          </cell>
          <cell r="H139" t="str">
            <v>-</v>
          </cell>
          <cell r="I139" t="str">
            <v>-</v>
          </cell>
          <cell r="J139">
            <v>490656</v>
          </cell>
          <cell r="K139">
            <v>238350</v>
          </cell>
          <cell r="L139">
            <v>671018</v>
          </cell>
          <cell r="M139" t="str">
            <v>-</v>
          </cell>
        </row>
        <row r="140">
          <cell r="A140" t="str">
            <v>082074</v>
          </cell>
          <cell r="B140" t="str">
            <v>結城市</v>
          </cell>
          <cell r="C140">
            <v>2131362</v>
          </cell>
          <cell r="D140">
            <v>563869</v>
          </cell>
          <cell r="E140">
            <v>351301</v>
          </cell>
          <cell r="F140">
            <v>200617</v>
          </cell>
          <cell r="G140" t="str">
            <v>-</v>
          </cell>
          <cell r="H140" t="str">
            <v>-</v>
          </cell>
          <cell r="I140" t="str">
            <v>-</v>
          </cell>
          <cell r="J140">
            <v>435703</v>
          </cell>
          <cell r="K140">
            <v>146808</v>
          </cell>
          <cell r="L140">
            <v>433064</v>
          </cell>
          <cell r="M140" t="str">
            <v>-</v>
          </cell>
        </row>
        <row r="141">
          <cell r="A141" t="str">
            <v>082082</v>
          </cell>
          <cell r="B141" t="str">
            <v>龍ケ崎市</v>
          </cell>
          <cell r="C141">
            <v>4222025</v>
          </cell>
          <cell r="D141">
            <v>1228322</v>
          </cell>
          <cell r="E141">
            <v>631307</v>
          </cell>
          <cell r="F141">
            <v>467193</v>
          </cell>
          <cell r="G141" t="str">
            <v>-</v>
          </cell>
          <cell r="H141" t="str">
            <v>-</v>
          </cell>
          <cell r="I141" t="str">
            <v>-</v>
          </cell>
          <cell r="J141">
            <v>263645</v>
          </cell>
          <cell r="K141">
            <v>414723</v>
          </cell>
          <cell r="L141">
            <v>1216835</v>
          </cell>
          <cell r="M141" t="str">
            <v>-</v>
          </cell>
        </row>
        <row r="142">
          <cell r="A142" t="str">
            <v>082104</v>
          </cell>
          <cell r="B142" t="str">
            <v>下妻市</v>
          </cell>
          <cell r="C142">
            <v>2043268</v>
          </cell>
          <cell r="D142">
            <v>582294</v>
          </cell>
          <cell r="E142">
            <v>456293</v>
          </cell>
          <cell r="F142">
            <v>157943</v>
          </cell>
          <cell r="G142" t="str">
            <v>-</v>
          </cell>
          <cell r="H142" t="str">
            <v>-</v>
          </cell>
          <cell r="I142">
            <v>115963</v>
          </cell>
          <cell r="J142">
            <v>338730</v>
          </cell>
          <cell r="K142">
            <v>91326</v>
          </cell>
          <cell r="L142">
            <v>300719</v>
          </cell>
          <cell r="M142" t="str">
            <v>-</v>
          </cell>
        </row>
        <row r="143">
          <cell r="A143" t="str">
            <v>082112</v>
          </cell>
          <cell r="B143" t="str">
            <v>常総市</v>
          </cell>
          <cell r="C143">
            <v>2389440</v>
          </cell>
          <cell r="D143">
            <v>540084</v>
          </cell>
          <cell r="E143">
            <v>340505</v>
          </cell>
          <cell r="F143">
            <v>183403</v>
          </cell>
          <cell r="G143" t="str">
            <v>-</v>
          </cell>
          <cell r="H143" t="str">
            <v>-</v>
          </cell>
          <cell r="I143">
            <v>147925</v>
          </cell>
          <cell r="J143">
            <v>328830</v>
          </cell>
          <cell r="K143">
            <v>199945</v>
          </cell>
          <cell r="L143">
            <v>648748</v>
          </cell>
          <cell r="M143" t="str">
            <v>-</v>
          </cell>
        </row>
        <row r="144">
          <cell r="A144" t="str">
            <v>082121</v>
          </cell>
          <cell r="B144" t="str">
            <v>常陸太田市</v>
          </cell>
          <cell r="C144">
            <v>2516474</v>
          </cell>
          <cell r="D144">
            <v>385304</v>
          </cell>
          <cell r="E144">
            <v>289643</v>
          </cell>
          <cell r="F144">
            <v>235018</v>
          </cell>
          <cell r="G144" t="str">
            <v>-</v>
          </cell>
          <cell r="H144" t="str">
            <v>-</v>
          </cell>
          <cell r="I144">
            <v>207814</v>
          </cell>
          <cell r="J144">
            <v>600075</v>
          </cell>
          <cell r="K144">
            <v>342206</v>
          </cell>
          <cell r="L144">
            <v>456414</v>
          </cell>
          <cell r="M144" t="str">
            <v>-</v>
          </cell>
        </row>
        <row r="145">
          <cell r="A145" t="str">
            <v>082147</v>
          </cell>
          <cell r="B145" t="str">
            <v>高萩市</v>
          </cell>
          <cell r="C145">
            <v>1409791</v>
          </cell>
          <cell r="D145">
            <v>416804</v>
          </cell>
          <cell r="E145">
            <v>193256</v>
          </cell>
          <cell r="F145">
            <v>123830</v>
          </cell>
          <cell r="G145" t="str">
            <v>-</v>
          </cell>
          <cell r="H145" t="str">
            <v>-</v>
          </cell>
          <cell r="I145">
            <v>134204</v>
          </cell>
          <cell r="J145">
            <v>267675</v>
          </cell>
          <cell r="K145">
            <v>75844</v>
          </cell>
          <cell r="L145">
            <v>198178</v>
          </cell>
          <cell r="M145" t="str">
            <v>-</v>
          </cell>
        </row>
        <row r="146">
          <cell r="A146" t="str">
            <v>082155</v>
          </cell>
          <cell r="B146" t="str">
            <v>北茨城市</v>
          </cell>
          <cell r="C146">
            <v>1902076</v>
          </cell>
          <cell r="D146">
            <v>264187</v>
          </cell>
          <cell r="E146">
            <v>452565</v>
          </cell>
          <cell r="F146">
            <v>368083</v>
          </cell>
          <cell r="G146" t="str">
            <v>-</v>
          </cell>
          <cell r="H146" t="str">
            <v>-</v>
          </cell>
          <cell r="I146" t="str">
            <v>-</v>
          </cell>
          <cell r="J146">
            <v>297143</v>
          </cell>
          <cell r="K146">
            <v>244129</v>
          </cell>
          <cell r="L146">
            <v>275969</v>
          </cell>
          <cell r="M146" t="str">
            <v>-</v>
          </cell>
        </row>
        <row r="147">
          <cell r="A147" t="str">
            <v>082163</v>
          </cell>
          <cell r="B147" t="str">
            <v>笠間市</v>
          </cell>
          <cell r="C147">
            <v>3294937</v>
          </cell>
          <cell r="D147">
            <v>596135</v>
          </cell>
          <cell r="E147">
            <v>378649</v>
          </cell>
          <cell r="F147">
            <v>285170</v>
          </cell>
          <cell r="G147" t="str">
            <v>-</v>
          </cell>
          <cell r="H147" t="str">
            <v>-</v>
          </cell>
          <cell r="I147">
            <v>475850</v>
          </cell>
          <cell r="J147">
            <v>647815</v>
          </cell>
          <cell r="K147">
            <v>220568</v>
          </cell>
          <cell r="L147">
            <v>690750</v>
          </cell>
          <cell r="M147" t="str">
            <v>-</v>
          </cell>
        </row>
        <row r="148">
          <cell r="A148" t="str">
            <v>082171</v>
          </cell>
          <cell r="B148" t="str">
            <v>取手市</v>
          </cell>
          <cell r="C148">
            <v>4812290</v>
          </cell>
          <cell r="D148">
            <v>1443768</v>
          </cell>
          <cell r="E148">
            <v>1107543</v>
          </cell>
          <cell r="F148">
            <v>339716</v>
          </cell>
          <cell r="G148" t="str">
            <v>-</v>
          </cell>
          <cell r="H148" t="str">
            <v>-</v>
          </cell>
          <cell r="I148">
            <v>38855</v>
          </cell>
          <cell r="J148">
            <v>792640</v>
          </cell>
          <cell r="K148">
            <v>297129</v>
          </cell>
          <cell r="L148">
            <v>792639</v>
          </cell>
          <cell r="M148" t="str">
            <v>-</v>
          </cell>
        </row>
        <row r="149">
          <cell r="A149" t="str">
            <v>082198</v>
          </cell>
          <cell r="B149" t="str">
            <v>牛久市</v>
          </cell>
          <cell r="C149">
            <v>4042033</v>
          </cell>
          <cell r="D149">
            <v>754100</v>
          </cell>
          <cell r="E149">
            <v>715913</v>
          </cell>
          <cell r="F149">
            <v>545742</v>
          </cell>
          <cell r="G149" t="str">
            <v>-</v>
          </cell>
          <cell r="H149" t="str">
            <v>-</v>
          </cell>
          <cell r="I149">
            <v>63246</v>
          </cell>
          <cell r="J149">
            <v>765638</v>
          </cell>
          <cell r="K149">
            <v>315174</v>
          </cell>
          <cell r="L149">
            <v>882220</v>
          </cell>
          <cell r="M149" t="str">
            <v>-</v>
          </cell>
        </row>
        <row r="150">
          <cell r="A150" t="str">
            <v>082201</v>
          </cell>
          <cell r="B150" t="str">
            <v>つくば市</v>
          </cell>
          <cell r="C150">
            <v>23492661</v>
          </cell>
          <cell r="D150">
            <v>4622952</v>
          </cell>
          <cell r="E150">
            <v>8238694</v>
          </cell>
          <cell r="F150">
            <v>3936082</v>
          </cell>
          <cell r="G150" t="str">
            <v>-</v>
          </cell>
          <cell r="H150" t="str">
            <v>-</v>
          </cell>
          <cell r="I150">
            <v>2010307</v>
          </cell>
          <cell r="J150">
            <v>874222</v>
          </cell>
          <cell r="K150">
            <v>860849</v>
          </cell>
          <cell r="L150">
            <v>2949555</v>
          </cell>
          <cell r="M150" t="str">
            <v>-</v>
          </cell>
        </row>
        <row r="151">
          <cell r="A151" t="str">
            <v>082210</v>
          </cell>
          <cell r="B151" t="str">
            <v>ひたちなか市</v>
          </cell>
          <cell r="C151">
            <v>6048850</v>
          </cell>
          <cell r="D151">
            <v>836710</v>
          </cell>
          <cell r="E151">
            <v>1194489</v>
          </cell>
          <cell r="F151">
            <v>834586</v>
          </cell>
          <cell r="G151">
            <v>5112</v>
          </cell>
          <cell r="H151" t="str">
            <v>-</v>
          </cell>
          <cell r="I151">
            <v>226541</v>
          </cell>
          <cell r="J151">
            <v>1195752</v>
          </cell>
          <cell r="K151">
            <v>715757</v>
          </cell>
          <cell r="L151">
            <v>1038442</v>
          </cell>
          <cell r="M151">
            <v>1461</v>
          </cell>
        </row>
        <row r="152">
          <cell r="A152" t="str">
            <v>082228</v>
          </cell>
          <cell r="B152" t="str">
            <v>鹿嶋市</v>
          </cell>
          <cell r="C152">
            <v>4236103</v>
          </cell>
          <cell r="D152">
            <v>376323</v>
          </cell>
          <cell r="E152">
            <v>476903</v>
          </cell>
          <cell r="F152">
            <v>1326689</v>
          </cell>
          <cell r="G152" t="str">
            <v>-</v>
          </cell>
          <cell r="H152" t="str">
            <v>-</v>
          </cell>
          <cell r="I152">
            <v>512854</v>
          </cell>
          <cell r="J152">
            <v>627425</v>
          </cell>
          <cell r="K152">
            <v>303384</v>
          </cell>
          <cell r="L152">
            <v>612525</v>
          </cell>
          <cell r="M152" t="str">
            <v>-</v>
          </cell>
        </row>
        <row r="153">
          <cell r="A153" t="str">
            <v>082236</v>
          </cell>
          <cell r="B153" t="str">
            <v>潮来市</v>
          </cell>
          <cell r="C153">
            <v>1170592</v>
          </cell>
          <cell r="D153">
            <v>161334</v>
          </cell>
          <cell r="E153">
            <v>235069</v>
          </cell>
          <cell r="F153">
            <v>155256</v>
          </cell>
          <cell r="G153" t="str">
            <v>-</v>
          </cell>
          <cell r="H153" t="str">
            <v>-</v>
          </cell>
          <cell r="I153" t="str">
            <v>-</v>
          </cell>
          <cell r="J153">
            <v>282472</v>
          </cell>
          <cell r="K153">
            <v>96373</v>
          </cell>
          <cell r="L153">
            <v>240088</v>
          </cell>
          <cell r="M153" t="str">
            <v>-</v>
          </cell>
        </row>
        <row r="154">
          <cell r="A154" t="str">
            <v>082244</v>
          </cell>
          <cell r="B154" t="str">
            <v>守谷市</v>
          </cell>
          <cell r="C154">
            <v>4004104</v>
          </cell>
          <cell r="D154">
            <v>558433</v>
          </cell>
          <cell r="E154">
            <v>827577</v>
          </cell>
          <cell r="F154">
            <v>1048234</v>
          </cell>
          <cell r="G154" t="str">
            <v>-</v>
          </cell>
          <cell r="H154" t="str">
            <v>-</v>
          </cell>
          <cell r="I154">
            <v>1333</v>
          </cell>
          <cell r="J154">
            <v>538704</v>
          </cell>
          <cell r="K154">
            <v>29387</v>
          </cell>
          <cell r="L154">
            <v>1000436</v>
          </cell>
          <cell r="M154" t="str">
            <v>-</v>
          </cell>
        </row>
        <row r="155">
          <cell r="A155" t="str">
            <v>082252</v>
          </cell>
          <cell r="B155" t="str">
            <v>常陸大宮市</v>
          </cell>
          <cell r="C155">
            <v>2404463</v>
          </cell>
          <cell r="D155">
            <v>283494</v>
          </cell>
          <cell r="E155">
            <v>499235</v>
          </cell>
          <cell r="F155">
            <v>302108</v>
          </cell>
          <cell r="G155" t="str">
            <v>-</v>
          </cell>
          <cell r="H155" t="str">
            <v>-</v>
          </cell>
          <cell r="I155">
            <v>197727</v>
          </cell>
          <cell r="J155">
            <v>286399</v>
          </cell>
          <cell r="K155">
            <v>440198</v>
          </cell>
          <cell r="L155">
            <v>395302</v>
          </cell>
          <cell r="M155" t="str">
            <v>-</v>
          </cell>
        </row>
        <row r="156">
          <cell r="A156" t="str">
            <v>082261</v>
          </cell>
          <cell r="B156" t="str">
            <v>那珂市</v>
          </cell>
          <cell r="C156">
            <v>2411261</v>
          </cell>
          <cell r="D156">
            <v>492879</v>
          </cell>
          <cell r="E156">
            <v>442897</v>
          </cell>
          <cell r="F156">
            <v>275490</v>
          </cell>
          <cell r="G156" t="str">
            <v>-</v>
          </cell>
          <cell r="H156" t="str">
            <v>-</v>
          </cell>
          <cell r="I156">
            <v>123778</v>
          </cell>
          <cell r="J156">
            <v>357537</v>
          </cell>
          <cell r="K156">
            <v>274349</v>
          </cell>
          <cell r="L156">
            <v>444331</v>
          </cell>
          <cell r="M156" t="str">
            <v>-</v>
          </cell>
        </row>
        <row r="157">
          <cell r="A157" t="str">
            <v>082279</v>
          </cell>
          <cell r="B157" t="str">
            <v>筑西市</v>
          </cell>
          <cell r="C157">
            <v>5926620</v>
          </cell>
          <cell r="D157">
            <v>1024289</v>
          </cell>
          <cell r="E157">
            <v>2128456</v>
          </cell>
          <cell r="F157">
            <v>672278</v>
          </cell>
          <cell r="G157" t="str">
            <v>-</v>
          </cell>
          <cell r="H157" t="str">
            <v>-</v>
          </cell>
          <cell r="I157">
            <v>84408</v>
          </cell>
          <cell r="J157">
            <v>984324</v>
          </cell>
          <cell r="K157">
            <v>213540</v>
          </cell>
          <cell r="L157">
            <v>819325</v>
          </cell>
          <cell r="M157" t="str">
            <v>-</v>
          </cell>
        </row>
        <row r="158">
          <cell r="A158" t="str">
            <v>082287</v>
          </cell>
          <cell r="B158" t="str">
            <v>坂東市</v>
          </cell>
          <cell r="C158">
            <v>2312307</v>
          </cell>
          <cell r="D158">
            <v>595983</v>
          </cell>
          <cell r="E158">
            <v>378598</v>
          </cell>
          <cell r="F158">
            <v>152096</v>
          </cell>
          <cell r="G158" t="str">
            <v>-</v>
          </cell>
          <cell r="H158" t="str">
            <v>-</v>
          </cell>
          <cell r="I158">
            <v>298375</v>
          </cell>
          <cell r="J158">
            <v>346862</v>
          </cell>
          <cell r="K158">
            <v>91717</v>
          </cell>
          <cell r="L158">
            <v>448676</v>
          </cell>
          <cell r="M158" t="str">
            <v>-</v>
          </cell>
        </row>
        <row r="159">
          <cell r="A159" t="str">
            <v>082295</v>
          </cell>
          <cell r="B159" t="str">
            <v>稲敷市</v>
          </cell>
          <cell r="C159">
            <v>3065030</v>
          </cell>
          <cell r="D159">
            <v>303636</v>
          </cell>
          <cell r="E159">
            <v>824540</v>
          </cell>
          <cell r="F159">
            <v>589852</v>
          </cell>
          <cell r="G159" t="str">
            <v>-</v>
          </cell>
          <cell r="H159" t="str">
            <v>-</v>
          </cell>
          <cell r="I159">
            <v>283482</v>
          </cell>
          <cell r="J159">
            <v>471506</v>
          </cell>
          <cell r="K159">
            <v>261934</v>
          </cell>
          <cell r="L159">
            <v>330080</v>
          </cell>
          <cell r="M159" t="str">
            <v>-</v>
          </cell>
        </row>
        <row r="160">
          <cell r="A160" t="str">
            <v>082309</v>
          </cell>
          <cell r="B160" t="str">
            <v>かすみがうら市</v>
          </cell>
          <cell r="C160">
            <v>2149079</v>
          </cell>
          <cell r="D160">
            <v>231846</v>
          </cell>
          <cell r="E160">
            <v>503472</v>
          </cell>
          <cell r="F160">
            <v>589295</v>
          </cell>
          <cell r="G160" t="str">
            <v>-</v>
          </cell>
          <cell r="H160" t="str">
            <v>-</v>
          </cell>
          <cell r="I160" t="str">
            <v>-</v>
          </cell>
          <cell r="J160">
            <v>344726</v>
          </cell>
          <cell r="K160">
            <v>195993</v>
          </cell>
          <cell r="L160">
            <v>283747</v>
          </cell>
          <cell r="M160" t="str">
            <v>-</v>
          </cell>
        </row>
        <row r="161">
          <cell r="A161" t="str">
            <v>082317</v>
          </cell>
          <cell r="B161" t="str">
            <v>桜川市</v>
          </cell>
          <cell r="C161">
            <v>2737659</v>
          </cell>
          <cell r="D161">
            <v>456183</v>
          </cell>
          <cell r="E161">
            <v>204590</v>
          </cell>
          <cell r="F161">
            <v>201035</v>
          </cell>
          <cell r="G161" t="str">
            <v>-</v>
          </cell>
          <cell r="H161" t="str">
            <v>-</v>
          </cell>
          <cell r="I161">
            <v>19281</v>
          </cell>
          <cell r="J161">
            <v>1202538</v>
          </cell>
          <cell r="K161">
            <v>299846</v>
          </cell>
          <cell r="L161">
            <v>354186</v>
          </cell>
          <cell r="M161" t="str">
            <v>-</v>
          </cell>
        </row>
        <row r="162">
          <cell r="A162" t="str">
            <v>082325</v>
          </cell>
          <cell r="B162" t="str">
            <v>神栖市</v>
          </cell>
          <cell r="C162">
            <v>7769682</v>
          </cell>
          <cell r="D162">
            <v>1130017</v>
          </cell>
          <cell r="E162">
            <v>864142</v>
          </cell>
          <cell r="F162">
            <v>755774</v>
          </cell>
          <cell r="G162" t="str">
            <v>-</v>
          </cell>
          <cell r="H162" t="str">
            <v>-</v>
          </cell>
          <cell r="I162">
            <v>516723</v>
          </cell>
          <cell r="J162">
            <v>791618</v>
          </cell>
          <cell r="K162">
            <v>2425534</v>
          </cell>
          <cell r="L162">
            <v>1285874</v>
          </cell>
          <cell r="M162" t="str">
            <v>-</v>
          </cell>
        </row>
        <row r="163">
          <cell r="A163" t="str">
            <v>082333</v>
          </cell>
          <cell r="B163" t="str">
            <v>行方市</v>
          </cell>
          <cell r="C163">
            <v>1910467</v>
          </cell>
          <cell r="D163">
            <v>341765</v>
          </cell>
          <cell r="E163">
            <v>382665</v>
          </cell>
          <cell r="F163">
            <v>97387</v>
          </cell>
          <cell r="G163" t="str">
            <v>-</v>
          </cell>
          <cell r="H163" t="str">
            <v>-</v>
          </cell>
          <cell r="I163">
            <v>109118</v>
          </cell>
          <cell r="J163">
            <v>445210</v>
          </cell>
          <cell r="K163">
            <v>205243</v>
          </cell>
          <cell r="L163">
            <v>329079</v>
          </cell>
          <cell r="M163" t="str">
            <v>-</v>
          </cell>
        </row>
        <row r="164">
          <cell r="A164" t="str">
            <v>082341</v>
          </cell>
          <cell r="B164" t="str">
            <v>鉾田市</v>
          </cell>
          <cell r="C164">
            <v>2644345</v>
          </cell>
          <cell r="D164">
            <v>316056</v>
          </cell>
          <cell r="E164">
            <v>981846</v>
          </cell>
          <cell r="F164">
            <v>248682</v>
          </cell>
          <cell r="G164" t="str">
            <v>-</v>
          </cell>
          <cell r="H164" t="str">
            <v>-</v>
          </cell>
          <cell r="I164">
            <v>232130</v>
          </cell>
          <cell r="J164">
            <v>238760</v>
          </cell>
          <cell r="K164">
            <v>173041</v>
          </cell>
          <cell r="L164">
            <v>453830</v>
          </cell>
          <cell r="M164" t="str">
            <v>-</v>
          </cell>
        </row>
        <row r="165">
          <cell r="A165" t="str">
            <v>082350</v>
          </cell>
          <cell r="B165" t="str">
            <v>つくばみらい市</v>
          </cell>
          <cell r="C165">
            <v>5120962</v>
          </cell>
          <cell r="D165">
            <v>581296</v>
          </cell>
          <cell r="E165">
            <v>1149597</v>
          </cell>
          <cell r="F165">
            <v>1460252</v>
          </cell>
          <cell r="G165" t="str">
            <v>-</v>
          </cell>
          <cell r="H165" t="str">
            <v>-</v>
          </cell>
          <cell r="I165">
            <v>289881</v>
          </cell>
          <cell r="J165">
            <v>580921</v>
          </cell>
          <cell r="K165">
            <v>346044</v>
          </cell>
          <cell r="L165">
            <v>712971</v>
          </cell>
          <cell r="M165" t="str">
            <v>-</v>
          </cell>
        </row>
        <row r="166">
          <cell r="A166" t="str">
            <v>082368</v>
          </cell>
          <cell r="B166" t="str">
            <v>小美玉市</v>
          </cell>
          <cell r="C166">
            <v>2753151</v>
          </cell>
          <cell r="D166">
            <v>527186</v>
          </cell>
          <cell r="E166">
            <v>492694</v>
          </cell>
          <cell r="F166">
            <v>213267</v>
          </cell>
          <cell r="G166" t="str">
            <v>-</v>
          </cell>
          <cell r="H166" t="str">
            <v>-</v>
          </cell>
          <cell r="I166">
            <v>435137</v>
          </cell>
          <cell r="J166">
            <v>376832</v>
          </cell>
          <cell r="K166">
            <v>153153</v>
          </cell>
          <cell r="L166">
            <v>554882</v>
          </cell>
          <cell r="M166" t="str">
            <v>-</v>
          </cell>
        </row>
        <row r="167">
          <cell r="A167" t="str">
            <v/>
          </cell>
          <cell r="B167" t="str">
            <v>合　　　計</v>
          </cell>
          <cell r="C167">
            <v>148596736</v>
          </cell>
          <cell r="D167">
            <v>29123475</v>
          </cell>
          <cell r="E167">
            <v>32421702</v>
          </cell>
          <cell r="F167">
            <v>18856519</v>
          </cell>
          <cell r="G167">
            <v>5112</v>
          </cell>
          <cell r="H167">
            <v>100208</v>
          </cell>
          <cell r="I167">
            <v>9098173</v>
          </cell>
          <cell r="J167">
            <v>19117785</v>
          </cell>
          <cell r="K167">
            <v>14983421</v>
          </cell>
          <cell r="L167">
            <v>24888880</v>
          </cell>
          <cell r="M167">
            <v>1461</v>
          </cell>
        </row>
        <row r="168">
          <cell r="A168" t="str">
            <v/>
          </cell>
          <cell r="B168" t="str">
            <v/>
          </cell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A169" t="str">
            <v/>
          </cell>
          <cell r="B169" t="str">
            <v>栃　木　県</v>
          </cell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A170" t="str">
            <v>092011</v>
          </cell>
          <cell r="B170" t="str">
            <v>宇都宮市</v>
          </cell>
          <cell r="C170">
            <v>22219030</v>
          </cell>
          <cell r="D170">
            <v>4624118</v>
          </cell>
          <cell r="E170">
            <v>3612612</v>
          </cell>
          <cell r="F170">
            <v>2426774</v>
          </cell>
          <cell r="G170" t="str">
            <v>-</v>
          </cell>
          <cell r="H170" t="str">
            <v>-</v>
          </cell>
          <cell r="I170" t="str">
            <v>-</v>
          </cell>
          <cell r="J170">
            <v>5082209</v>
          </cell>
          <cell r="K170">
            <v>3964536</v>
          </cell>
          <cell r="L170">
            <v>2508781</v>
          </cell>
          <cell r="M170" t="str">
            <v>-</v>
          </cell>
        </row>
        <row r="171">
          <cell r="A171" t="str">
            <v>092029</v>
          </cell>
          <cell r="B171" t="str">
            <v>足利市</v>
          </cell>
          <cell r="C171">
            <v>5693887</v>
          </cell>
          <cell r="D171">
            <v>835205</v>
          </cell>
          <cell r="E171">
            <v>726132</v>
          </cell>
          <cell r="F171">
            <v>504878</v>
          </cell>
          <cell r="G171" t="str">
            <v>-</v>
          </cell>
          <cell r="H171" t="str">
            <v>-</v>
          </cell>
          <cell r="I171">
            <v>724813</v>
          </cell>
          <cell r="J171">
            <v>1226326</v>
          </cell>
          <cell r="K171">
            <v>856567</v>
          </cell>
          <cell r="L171">
            <v>819966</v>
          </cell>
          <cell r="M171" t="str">
            <v>-</v>
          </cell>
        </row>
        <row r="172">
          <cell r="A172" t="str">
            <v>092037</v>
          </cell>
          <cell r="B172" t="str">
            <v>栃木市</v>
          </cell>
          <cell r="C172">
            <v>7580937</v>
          </cell>
          <cell r="D172">
            <v>2099239</v>
          </cell>
          <cell r="E172">
            <v>1123418</v>
          </cell>
          <cell r="F172">
            <v>934509</v>
          </cell>
          <cell r="G172" t="str">
            <v>-</v>
          </cell>
          <cell r="H172" t="str">
            <v>-</v>
          </cell>
          <cell r="I172">
            <v>53219</v>
          </cell>
          <cell r="J172">
            <v>1619884</v>
          </cell>
          <cell r="K172">
            <v>294117</v>
          </cell>
          <cell r="L172">
            <v>1456551</v>
          </cell>
          <cell r="M172" t="str">
            <v>-</v>
          </cell>
        </row>
        <row r="173">
          <cell r="A173" t="str">
            <v>092045</v>
          </cell>
          <cell r="B173" t="str">
            <v>佐野市</v>
          </cell>
          <cell r="C173">
            <v>6168210</v>
          </cell>
          <cell r="D173">
            <v>2411846</v>
          </cell>
          <cell r="E173">
            <v>857083</v>
          </cell>
          <cell r="F173">
            <v>516247</v>
          </cell>
          <cell r="G173" t="str">
            <v>-</v>
          </cell>
          <cell r="H173" t="str">
            <v>-</v>
          </cell>
          <cell r="I173" t="str">
            <v>-</v>
          </cell>
          <cell r="J173">
            <v>725478</v>
          </cell>
          <cell r="K173">
            <v>673424</v>
          </cell>
          <cell r="L173">
            <v>984132</v>
          </cell>
          <cell r="M173" t="str">
            <v>-</v>
          </cell>
        </row>
        <row r="174">
          <cell r="A174" t="str">
            <v>092053</v>
          </cell>
          <cell r="B174" t="str">
            <v>鹿沼市</v>
          </cell>
          <cell r="C174">
            <v>4896907</v>
          </cell>
          <cell r="D174">
            <v>404505</v>
          </cell>
          <cell r="E174">
            <v>881354</v>
          </cell>
          <cell r="F174">
            <v>631346</v>
          </cell>
          <cell r="G174" t="str">
            <v>-</v>
          </cell>
          <cell r="H174" t="str">
            <v>-</v>
          </cell>
          <cell r="I174">
            <v>396397</v>
          </cell>
          <cell r="J174">
            <v>960584</v>
          </cell>
          <cell r="K174">
            <v>649303</v>
          </cell>
          <cell r="L174">
            <v>973418</v>
          </cell>
          <cell r="M174" t="str">
            <v>-</v>
          </cell>
        </row>
        <row r="175">
          <cell r="A175" t="str">
            <v>092061</v>
          </cell>
          <cell r="B175" t="str">
            <v>日光市</v>
          </cell>
          <cell r="C175">
            <v>4077931</v>
          </cell>
          <cell r="D175">
            <v>1202225</v>
          </cell>
          <cell r="E175">
            <v>577414</v>
          </cell>
          <cell r="F175">
            <v>445328</v>
          </cell>
          <cell r="G175" t="str">
            <v>-</v>
          </cell>
          <cell r="H175" t="str">
            <v>-</v>
          </cell>
          <cell r="I175" t="str">
            <v>-</v>
          </cell>
          <cell r="J175">
            <v>719582</v>
          </cell>
          <cell r="K175">
            <v>600973</v>
          </cell>
          <cell r="L175">
            <v>532409</v>
          </cell>
          <cell r="M175" t="str">
            <v>-</v>
          </cell>
        </row>
        <row r="176">
          <cell r="A176" t="str">
            <v>092088</v>
          </cell>
          <cell r="B176" t="str">
            <v>小山市</v>
          </cell>
          <cell r="C176">
            <v>7823624</v>
          </cell>
          <cell r="D176">
            <v>2480308</v>
          </cell>
          <cell r="E176">
            <v>1386578</v>
          </cell>
          <cell r="F176">
            <v>953825</v>
          </cell>
          <cell r="G176" t="str">
            <v>-</v>
          </cell>
          <cell r="H176" t="str">
            <v>-</v>
          </cell>
          <cell r="I176" t="str">
            <v>-</v>
          </cell>
          <cell r="J176">
            <v>769564</v>
          </cell>
          <cell r="K176">
            <v>1349315</v>
          </cell>
          <cell r="L176">
            <v>884034</v>
          </cell>
          <cell r="M176" t="str">
            <v>-</v>
          </cell>
        </row>
        <row r="177">
          <cell r="A177" t="str">
            <v>092096</v>
          </cell>
          <cell r="B177" t="str">
            <v>真岡市</v>
          </cell>
          <cell r="C177">
            <v>3830488</v>
          </cell>
          <cell r="D177">
            <v>1320273</v>
          </cell>
          <cell r="E177">
            <v>580576</v>
          </cell>
          <cell r="F177">
            <v>352285</v>
          </cell>
          <cell r="G177" t="str">
            <v>-</v>
          </cell>
          <cell r="H177" t="str">
            <v>-</v>
          </cell>
          <cell r="I177">
            <v>42</v>
          </cell>
          <cell r="J177">
            <v>760628</v>
          </cell>
          <cell r="K177">
            <v>476033</v>
          </cell>
          <cell r="L177">
            <v>340651</v>
          </cell>
          <cell r="M177" t="str">
            <v>-</v>
          </cell>
        </row>
        <row r="178">
          <cell r="A178" t="str">
            <v>092100</v>
          </cell>
          <cell r="B178" t="str">
            <v>大田原市</v>
          </cell>
          <cell r="C178">
            <v>4099347</v>
          </cell>
          <cell r="D178">
            <v>781723</v>
          </cell>
          <cell r="E178">
            <v>770948</v>
          </cell>
          <cell r="F178">
            <v>431658</v>
          </cell>
          <cell r="G178" t="str">
            <v>-</v>
          </cell>
          <cell r="H178" t="str">
            <v>-</v>
          </cell>
          <cell r="I178">
            <v>28071</v>
          </cell>
          <cell r="J178">
            <v>715293</v>
          </cell>
          <cell r="K178">
            <v>853815</v>
          </cell>
          <cell r="L178">
            <v>517839</v>
          </cell>
          <cell r="M178" t="str">
            <v>-</v>
          </cell>
        </row>
        <row r="179">
          <cell r="A179" t="str">
            <v>092118</v>
          </cell>
          <cell r="B179" t="str">
            <v>矢板市</v>
          </cell>
          <cell r="C179">
            <v>1901456</v>
          </cell>
          <cell r="D179">
            <v>359562</v>
          </cell>
          <cell r="E179">
            <v>355598</v>
          </cell>
          <cell r="F179">
            <v>153454</v>
          </cell>
          <cell r="G179" t="str">
            <v>-</v>
          </cell>
          <cell r="H179" t="str">
            <v>-</v>
          </cell>
          <cell r="I179" t="str">
            <v>-</v>
          </cell>
          <cell r="J179">
            <v>303542</v>
          </cell>
          <cell r="K179">
            <v>568003</v>
          </cell>
          <cell r="L179">
            <v>161297</v>
          </cell>
          <cell r="M179" t="str">
            <v>-</v>
          </cell>
        </row>
        <row r="180">
          <cell r="A180" t="str">
            <v>092134</v>
          </cell>
          <cell r="B180" t="str">
            <v>那須塩原市</v>
          </cell>
          <cell r="C180">
            <v>8673009</v>
          </cell>
          <cell r="D180">
            <v>2433011</v>
          </cell>
          <cell r="E180">
            <v>1693568</v>
          </cell>
          <cell r="F180">
            <v>840821</v>
          </cell>
          <cell r="G180" t="str">
            <v>-</v>
          </cell>
          <cell r="H180" t="str">
            <v>-</v>
          </cell>
          <cell r="I180" t="str">
            <v>-</v>
          </cell>
          <cell r="J180">
            <v>1144907</v>
          </cell>
          <cell r="K180">
            <v>1494498</v>
          </cell>
          <cell r="L180">
            <v>1066204</v>
          </cell>
          <cell r="M180" t="str">
            <v>-</v>
          </cell>
        </row>
        <row r="181">
          <cell r="A181" t="str">
            <v>092142</v>
          </cell>
          <cell r="B181" t="str">
            <v>さくら市</v>
          </cell>
          <cell r="C181">
            <v>2527172</v>
          </cell>
          <cell r="D181">
            <v>799992</v>
          </cell>
          <cell r="E181">
            <v>665835</v>
          </cell>
          <cell r="F181">
            <v>91574</v>
          </cell>
          <cell r="G181" t="str">
            <v>-</v>
          </cell>
          <cell r="H181" t="str">
            <v>-</v>
          </cell>
          <cell r="I181" t="str">
            <v>-</v>
          </cell>
          <cell r="J181">
            <v>464203</v>
          </cell>
          <cell r="K181">
            <v>274067</v>
          </cell>
          <cell r="L181">
            <v>231501</v>
          </cell>
          <cell r="M181" t="str">
            <v>-</v>
          </cell>
        </row>
        <row r="182">
          <cell r="A182" t="str">
            <v>092151</v>
          </cell>
          <cell r="B182" t="str">
            <v>那須烏山市</v>
          </cell>
          <cell r="C182">
            <v>1317844</v>
          </cell>
          <cell r="D182">
            <v>254311</v>
          </cell>
          <cell r="E182">
            <v>212100</v>
          </cell>
          <cell r="F182">
            <v>133742</v>
          </cell>
          <cell r="G182" t="str">
            <v>-</v>
          </cell>
          <cell r="H182" t="str">
            <v>-</v>
          </cell>
          <cell r="I182">
            <v>66250</v>
          </cell>
          <cell r="J182">
            <v>259186</v>
          </cell>
          <cell r="K182">
            <v>222702</v>
          </cell>
          <cell r="L182">
            <v>169553</v>
          </cell>
          <cell r="M182" t="str">
            <v>-</v>
          </cell>
        </row>
        <row r="183">
          <cell r="A183" t="str">
            <v>092169</v>
          </cell>
          <cell r="B183" t="str">
            <v>下野市</v>
          </cell>
          <cell r="C183">
            <v>3792971</v>
          </cell>
          <cell r="D183">
            <v>806169</v>
          </cell>
          <cell r="E183">
            <v>402550</v>
          </cell>
          <cell r="F183">
            <v>168414</v>
          </cell>
          <cell r="G183" t="str">
            <v>-</v>
          </cell>
          <cell r="H183" t="str">
            <v>-</v>
          </cell>
          <cell r="I183" t="str">
            <v>-</v>
          </cell>
          <cell r="J183">
            <v>1582425</v>
          </cell>
          <cell r="K183">
            <v>490871</v>
          </cell>
          <cell r="L183">
            <v>342542</v>
          </cell>
          <cell r="M183" t="str">
            <v>-</v>
          </cell>
        </row>
        <row r="184">
          <cell r="A184" t="str">
            <v/>
          </cell>
          <cell r="B184" t="str">
            <v>合　　　計</v>
          </cell>
          <cell r="C184">
            <v>84602813</v>
          </cell>
          <cell r="D184">
            <v>20812487</v>
          </cell>
          <cell r="E184">
            <v>13845766</v>
          </cell>
          <cell r="F184">
            <v>8584855</v>
          </cell>
          <cell r="G184" t="str">
            <v>-</v>
          </cell>
          <cell r="H184" t="str">
            <v>-</v>
          </cell>
          <cell r="I184">
            <v>1268792</v>
          </cell>
          <cell r="J184">
            <v>16333811</v>
          </cell>
          <cell r="K184">
            <v>12768224</v>
          </cell>
          <cell r="L184">
            <v>10988878</v>
          </cell>
          <cell r="M184" t="str">
            <v>-</v>
          </cell>
        </row>
        <row r="185">
          <cell r="A185" t="str">
            <v/>
          </cell>
          <cell r="B185" t="str">
            <v/>
          </cell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A186" t="str">
            <v/>
          </cell>
          <cell r="B186" t="str">
            <v>群　馬　県</v>
          </cell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A187" t="str">
            <v>102016</v>
          </cell>
          <cell r="B187" t="str">
            <v>前橋市</v>
          </cell>
          <cell r="C187">
            <v>13808245</v>
          </cell>
          <cell r="D187">
            <v>1123983</v>
          </cell>
          <cell r="E187">
            <v>3670249</v>
          </cell>
          <cell r="F187">
            <v>1479721</v>
          </cell>
          <cell r="G187">
            <v>644832</v>
          </cell>
          <cell r="H187">
            <v>102699</v>
          </cell>
          <cell r="I187">
            <v>200847</v>
          </cell>
          <cell r="J187">
            <v>1913881</v>
          </cell>
          <cell r="K187">
            <v>995461</v>
          </cell>
          <cell r="L187">
            <v>2631137</v>
          </cell>
          <cell r="M187">
            <v>1045435</v>
          </cell>
        </row>
        <row r="188">
          <cell r="A188" t="str">
            <v>102024</v>
          </cell>
          <cell r="B188" t="str">
            <v>高崎市</v>
          </cell>
          <cell r="C188">
            <v>18135686</v>
          </cell>
          <cell r="D188">
            <v>3920518</v>
          </cell>
          <cell r="E188">
            <v>2610119</v>
          </cell>
          <cell r="F188">
            <v>1600353</v>
          </cell>
          <cell r="G188">
            <v>617814</v>
          </cell>
          <cell r="H188">
            <v>67979</v>
          </cell>
          <cell r="I188">
            <v>473596</v>
          </cell>
          <cell r="J188">
            <v>3297962</v>
          </cell>
          <cell r="K188">
            <v>1647074</v>
          </cell>
          <cell r="L188">
            <v>3371893</v>
          </cell>
          <cell r="M188">
            <v>528378</v>
          </cell>
        </row>
        <row r="189">
          <cell r="A189" t="str">
            <v>102032</v>
          </cell>
          <cell r="B189" t="str">
            <v>桐生市</v>
          </cell>
          <cell r="C189">
            <v>5514679</v>
          </cell>
          <cell r="D189">
            <v>1054932</v>
          </cell>
          <cell r="E189">
            <v>706614</v>
          </cell>
          <cell r="F189">
            <v>583659</v>
          </cell>
          <cell r="G189">
            <v>576928</v>
          </cell>
          <cell r="H189" t="str">
            <v>-</v>
          </cell>
          <cell r="I189">
            <v>261543</v>
          </cell>
          <cell r="J189">
            <v>1052183</v>
          </cell>
          <cell r="K189">
            <v>547928</v>
          </cell>
          <cell r="L189">
            <v>730892</v>
          </cell>
          <cell r="M189" t="str">
            <v>-</v>
          </cell>
        </row>
        <row r="190">
          <cell r="A190" t="str">
            <v>102041</v>
          </cell>
          <cell r="B190" t="str">
            <v>伊勢崎市</v>
          </cell>
          <cell r="C190">
            <v>8899113</v>
          </cell>
          <cell r="D190">
            <v>1858836</v>
          </cell>
          <cell r="E190">
            <v>1424314</v>
          </cell>
          <cell r="F190">
            <v>949683</v>
          </cell>
          <cell r="G190">
            <v>375260</v>
          </cell>
          <cell r="H190" t="str">
            <v>-</v>
          </cell>
          <cell r="I190">
            <v>333893</v>
          </cell>
          <cell r="J190">
            <v>1356856</v>
          </cell>
          <cell r="K190">
            <v>755923</v>
          </cell>
          <cell r="L190">
            <v>1844348</v>
          </cell>
          <cell r="M190" t="str">
            <v>-</v>
          </cell>
        </row>
        <row r="191">
          <cell r="A191" t="str">
            <v>102059</v>
          </cell>
          <cell r="B191" t="str">
            <v>太田市</v>
          </cell>
          <cell r="C191">
            <v>15692129</v>
          </cell>
          <cell r="D191">
            <v>2740030</v>
          </cell>
          <cell r="E191">
            <v>1364750</v>
          </cell>
          <cell r="F191">
            <v>1067894</v>
          </cell>
          <cell r="G191">
            <v>744874</v>
          </cell>
          <cell r="H191" t="str">
            <v>-</v>
          </cell>
          <cell r="I191">
            <v>217381</v>
          </cell>
          <cell r="J191">
            <v>1731339</v>
          </cell>
          <cell r="K191">
            <v>5860873</v>
          </cell>
          <cell r="L191">
            <v>1964988</v>
          </cell>
          <cell r="M191" t="str">
            <v>-</v>
          </cell>
        </row>
        <row r="192">
          <cell r="A192" t="str">
            <v>102067</v>
          </cell>
          <cell r="B192" t="str">
            <v>沼田市</v>
          </cell>
          <cell r="C192">
            <v>2258118</v>
          </cell>
          <cell r="D192">
            <v>480461</v>
          </cell>
          <cell r="E192">
            <v>300598</v>
          </cell>
          <cell r="F192">
            <v>304573</v>
          </cell>
          <cell r="G192">
            <v>2010</v>
          </cell>
          <cell r="H192" t="str">
            <v>-</v>
          </cell>
          <cell r="I192">
            <v>51876</v>
          </cell>
          <cell r="J192">
            <v>526255</v>
          </cell>
          <cell r="K192">
            <v>190752</v>
          </cell>
          <cell r="L192">
            <v>401593</v>
          </cell>
          <cell r="M192" t="str">
            <v>-</v>
          </cell>
        </row>
        <row r="193">
          <cell r="A193" t="str">
            <v>102075</v>
          </cell>
          <cell r="B193" t="str">
            <v>館林市</v>
          </cell>
          <cell r="C193">
            <v>3750281</v>
          </cell>
          <cell r="D193">
            <v>534308</v>
          </cell>
          <cell r="E193">
            <v>686014</v>
          </cell>
          <cell r="F193">
            <v>487237</v>
          </cell>
          <cell r="G193" t="str">
            <v>-</v>
          </cell>
          <cell r="H193" t="str">
            <v>-</v>
          </cell>
          <cell r="I193">
            <v>295952</v>
          </cell>
          <cell r="J193">
            <v>712141</v>
          </cell>
          <cell r="K193">
            <v>256534</v>
          </cell>
          <cell r="L193">
            <v>778095</v>
          </cell>
          <cell r="M193" t="str">
            <v>-</v>
          </cell>
        </row>
        <row r="194">
          <cell r="A194" t="str">
            <v>102083</v>
          </cell>
          <cell r="B194" t="str">
            <v>渋川市</v>
          </cell>
          <cell r="C194">
            <v>3853632</v>
          </cell>
          <cell r="D194">
            <v>865846</v>
          </cell>
          <cell r="E194">
            <v>491377</v>
          </cell>
          <cell r="F194">
            <v>227948</v>
          </cell>
          <cell r="G194" t="str">
            <v>-</v>
          </cell>
          <cell r="H194" t="str">
            <v>-</v>
          </cell>
          <cell r="I194">
            <v>256092</v>
          </cell>
          <cell r="J194">
            <v>1024416</v>
          </cell>
          <cell r="K194">
            <v>229254</v>
          </cell>
          <cell r="L194">
            <v>758699</v>
          </cell>
          <cell r="M194" t="str">
            <v>-</v>
          </cell>
        </row>
        <row r="195">
          <cell r="A195" t="str">
            <v>102091</v>
          </cell>
          <cell r="B195" t="str">
            <v>藤岡市</v>
          </cell>
          <cell r="C195">
            <v>3252014</v>
          </cell>
          <cell r="D195">
            <v>788782</v>
          </cell>
          <cell r="E195">
            <v>489717</v>
          </cell>
          <cell r="F195">
            <v>180999</v>
          </cell>
          <cell r="G195">
            <v>84</v>
          </cell>
          <cell r="H195" t="str">
            <v>-</v>
          </cell>
          <cell r="I195">
            <v>10143</v>
          </cell>
          <cell r="J195">
            <v>891956</v>
          </cell>
          <cell r="K195">
            <v>359719</v>
          </cell>
          <cell r="L195">
            <v>530614</v>
          </cell>
          <cell r="M195" t="str">
            <v>-</v>
          </cell>
        </row>
        <row r="196">
          <cell r="A196" t="str">
            <v>102105</v>
          </cell>
          <cell r="B196" t="str">
            <v>富岡市</v>
          </cell>
          <cell r="C196">
            <v>3181011</v>
          </cell>
          <cell r="D196">
            <v>548173</v>
          </cell>
          <cell r="E196">
            <v>412058</v>
          </cell>
          <cell r="F196">
            <v>254150</v>
          </cell>
          <cell r="G196" t="str">
            <v>-</v>
          </cell>
          <cell r="H196" t="str">
            <v>-</v>
          </cell>
          <cell r="I196" t="str">
            <v>-</v>
          </cell>
          <cell r="J196">
            <v>1253057</v>
          </cell>
          <cell r="K196">
            <v>301754</v>
          </cell>
          <cell r="L196">
            <v>411819</v>
          </cell>
          <cell r="M196" t="str">
            <v>-</v>
          </cell>
        </row>
        <row r="197">
          <cell r="A197" t="str">
            <v>102113</v>
          </cell>
          <cell r="B197" t="str">
            <v>安中市</v>
          </cell>
          <cell r="C197">
            <v>2730019</v>
          </cell>
          <cell r="D197">
            <v>507898</v>
          </cell>
          <cell r="E197">
            <v>472629</v>
          </cell>
          <cell r="F197">
            <v>257777</v>
          </cell>
          <cell r="G197" t="str">
            <v>-</v>
          </cell>
          <cell r="H197" t="str">
            <v>-</v>
          </cell>
          <cell r="I197" t="str">
            <v>-</v>
          </cell>
          <cell r="J197">
            <v>578077</v>
          </cell>
          <cell r="K197">
            <v>438720</v>
          </cell>
          <cell r="L197">
            <v>474918</v>
          </cell>
          <cell r="M197" t="str">
            <v>-</v>
          </cell>
        </row>
        <row r="198">
          <cell r="A198" t="str">
            <v>102121</v>
          </cell>
          <cell r="B198" t="str">
            <v>みどり市</v>
          </cell>
          <cell r="C198">
            <v>2388989</v>
          </cell>
          <cell r="D198">
            <v>385412</v>
          </cell>
          <cell r="E198">
            <v>396974</v>
          </cell>
          <cell r="F198">
            <v>237475</v>
          </cell>
          <cell r="G198" t="str">
            <v>-</v>
          </cell>
          <cell r="H198" t="str">
            <v>-</v>
          </cell>
          <cell r="I198">
            <v>150211</v>
          </cell>
          <cell r="J198">
            <v>633716</v>
          </cell>
          <cell r="K198">
            <v>144783</v>
          </cell>
          <cell r="L198">
            <v>440418</v>
          </cell>
          <cell r="M198" t="str">
            <v>-</v>
          </cell>
        </row>
        <row r="199">
          <cell r="A199" t="str">
            <v/>
          </cell>
          <cell r="B199" t="str">
            <v>合　　　計</v>
          </cell>
          <cell r="C199">
            <v>83463916</v>
          </cell>
          <cell r="D199">
            <v>14809179</v>
          </cell>
          <cell r="E199">
            <v>13025413</v>
          </cell>
          <cell r="F199">
            <v>7631469</v>
          </cell>
          <cell r="G199">
            <v>2961802</v>
          </cell>
          <cell r="H199">
            <v>170678</v>
          </cell>
          <cell r="I199">
            <v>2251534</v>
          </cell>
          <cell r="J199">
            <v>14971839</v>
          </cell>
          <cell r="K199">
            <v>11728775</v>
          </cell>
          <cell r="L199">
            <v>14339414</v>
          </cell>
          <cell r="M199">
            <v>1573813</v>
          </cell>
        </row>
        <row r="200">
          <cell r="A200" t="str">
            <v/>
          </cell>
          <cell r="B200" t="str">
            <v/>
          </cell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A201" t="str">
            <v/>
          </cell>
          <cell r="B201" t="str">
            <v>埼　玉　県</v>
          </cell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A202" t="str">
            <v>111007</v>
          </cell>
          <cell r="B202" t="str">
            <v>さいたま市</v>
          </cell>
          <cell r="C202">
            <v>108114605</v>
          </cell>
          <cell r="D202">
            <v>19510512</v>
          </cell>
          <cell r="E202">
            <v>41487290</v>
          </cell>
          <cell r="F202">
            <v>23056455</v>
          </cell>
          <cell r="G202">
            <v>3131344</v>
          </cell>
          <cell r="H202">
            <v>1151429</v>
          </cell>
          <cell r="I202" t="str">
            <v>-</v>
          </cell>
          <cell r="J202">
            <v>8531480</v>
          </cell>
          <cell r="K202">
            <v>3315410</v>
          </cell>
          <cell r="L202">
            <v>7930685</v>
          </cell>
          <cell r="M202" t="str">
            <v>-</v>
          </cell>
        </row>
        <row r="203">
          <cell r="A203" t="str">
            <v>112011</v>
          </cell>
          <cell r="B203" t="str">
            <v>川越市</v>
          </cell>
          <cell r="C203">
            <v>14037183</v>
          </cell>
          <cell r="D203">
            <v>3758187</v>
          </cell>
          <cell r="E203">
            <v>1739142</v>
          </cell>
          <cell r="F203">
            <v>1330799</v>
          </cell>
          <cell r="G203">
            <v>681509</v>
          </cell>
          <cell r="H203">
            <v>15728</v>
          </cell>
          <cell r="I203" t="str">
            <v>-</v>
          </cell>
          <cell r="J203">
            <v>2814884</v>
          </cell>
          <cell r="K203">
            <v>611986</v>
          </cell>
          <cell r="L203">
            <v>3084948</v>
          </cell>
          <cell r="M203" t="str">
            <v>-</v>
          </cell>
        </row>
        <row r="204">
          <cell r="A204" t="str">
            <v>112020</v>
          </cell>
          <cell r="B204" t="str">
            <v>熊谷市</v>
          </cell>
          <cell r="C204">
            <v>7351909</v>
          </cell>
          <cell r="D204">
            <v>1470505</v>
          </cell>
          <cell r="E204">
            <v>1742242</v>
          </cell>
          <cell r="F204">
            <v>818389</v>
          </cell>
          <cell r="G204" t="str">
            <v>-</v>
          </cell>
          <cell r="H204" t="str">
            <v>-</v>
          </cell>
          <cell r="I204">
            <v>27513</v>
          </cell>
          <cell r="J204">
            <v>1685919</v>
          </cell>
          <cell r="K204">
            <v>350445</v>
          </cell>
          <cell r="L204">
            <v>1256896</v>
          </cell>
          <cell r="M204" t="str">
            <v>-</v>
          </cell>
        </row>
        <row r="205">
          <cell r="A205" t="str">
            <v>112038</v>
          </cell>
          <cell r="B205" t="str">
            <v>川口市</v>
          </cell>
          <cell r="C205">
            <v>26901028</v>
          </cell>
          <cell r="D205">
            <v>5272385</v>
          </cell>
          <cell r="E205">
            <v>4570700</v>
          </cell>
          <cell r="F205">
            <v>3170198</v>
          </cell>
          <cell r="G205">
            <v>1478247</v>
          </cell>
          <cell r="H205" t="str">
            <v>-</v>
          </cell>
          <cell r="I205">
            <v>127666</v>
          </cell>
          <cell r="J205">
            <v>4556931</v>
          </cell>
          <cell r="K205">
            <v>2495467</v>
          </cell>
          <cell r="L205">
            <v>5229434</v>
          </cell>
          <cell r="M205" t="str">
            <v>-</v>
          </cell>
        </row>
        <row r="206">
          <cell r="A206" t="str">
            <v>112062</v>
          </cell>
          <cell r="B206" t="str">
            <v>行田市</v>
          </cell>
          <cell r="C206">
            <v>2770182</v>
          </cell>
          <cell r="D206">
            <v>595265</v>
          </cell>
          <cell r="E206">
            <v>346435</v>
          </cell>
          <cell r="F206">
            <v>206646</v>
          </cell>
          <cell r="G206" t="str">
            <v>-</v>
          </cell>
          <cell r="H206" t="str">
            <v>-</v>
          </cell>
          <cell r="I206" t="str">
            <v>-</v>
          </cell>
          <cell r="J206">
            <v>598068</v>
          </cell>
          <cell r="K206">
            <v>385836</v>
          </cell>
          <cell r="L206">
            <v>637932</v>
          </cell>
          <cell r="M206" t="str">
            <v>-</v>
          </cell>
        </row>
        <row r="207">
          <cell r="A207" t="str">
            <v>112071</v>
          </cell>
          <cell r="B207" t="str">
            <v>秩父市</v>
          </cell>
          <cell r="C207">
            <v>3067877</v>
          </cell>
          <cell r="D207">
            <v>710614</v>
          </cell>
          <cell r="E207">
            <v>450349</v>
          </cell>
          <cell r="F207">
            <v>907532</v>
          </cell>
          <cell r="G207" t="str">
            <v>-</v>
          </cell>
          <cell r="H207" t="str">
            <v>-</v>
          </cell>
          <cell r="I207">
            <v>30422</v>
          </cell>
          <cell r="J207">
            <v>392306</v>
          </cell>
          <cell r="K207">
            <v>220617</v>
          </cell>
          <cell r="L207">
            <v>356037</v>
          </cell>
          <cell r="M207" t="str">
            <v>-</v>
          </cell>
        </row>
        <row r="208">
          <cell r="A208" t="str">
            <v>112089</v>
          </cell>
          <cell r="B208" t="str">
            <v>所沢市</v>
          </cell>
          <cell r="C208">
            <v>11431492</v>
          </cell>
          <cell r="D208">
            <v>2170415</v>
          </cell>
          <cell r="E208">
            <v>1867531</v>
          </cell>
          <cell r="F208">
            <v>1226869</v>
          </cell>
          <cell r="G208" t="str">
            <v>-</v>
          </cell>
          <cell r="H208" t="str">
            <v>-</v>
          </cell>
          <cell r="I208">
            <v>1378465</v>
          </cell>
          <cell r="J208">
            <v>2072043</v>
          </cell>
          <cell r="K208">
            <v>606932</v>
          </cell>
          <cell r="L208">
            <v>2109237</v>
          </cell>
          <cell r="M208" t="str">
            <v>-</v>
          </cell>
        </row>
        <row r="209">
          <cell r="A209" t="str">
            <v>112097</v>
          </cell>
          <cell r="B209" t="str">
            <v>飯能市</v>
          </cell>
          <cell r="C209">
            <v>2985960</v>
          </cell>
          <cell r="D209">
            <v>447273</v>
          </cell>
          <cell r="E209">
            <v>816981</v>
          </cell>
          <cell r="F209">
            <v>479171</v>
          </cell>
          <cell r="G209" t="str">
            <v>-</v>
          </cell>
          <cell r="H209" t="str">
            <v>-</v>
          </cell>
          <cell r="I209">
            <v>176383</v>
          </cell>
          <cell r="J209">
            <v>348002</v>
          </cell>
          <cell r="K209">
            <v>331456</v>
          </cell>
          <cell r="L209">
            <v>386694</v>
          </cell>
          <cell r="M209" t="str">
            <v>-</v>
          </cell>
        </row>
        <row r="210">
          <cell r="A210" t="str">
            <v>112101</v>
          </cell>
          <cell r="B210" t="str">
            <v>加須市</v>
          </cell>
          <cell r="C210">
            <v>4466713</v>
          </cell>
          <cell r="D210">
            <v>672051</v>
          </cell>
          <cell r="E210">
            <v>1170916</v>
          </cell>
          <cell r="F210">
            <v>344645</v>
          </cell>
          <cell r="G210" t="str">
            <v>-</v>
          </cell>
          <cell r="H210" t="str">
            <v>-</v>
          </cell>
          <cell r="I210">
            <v>451929</v>
          </cell>
          <cell r="J210">
            <v>737769</v>
          </cell>
          <cell r="K210">
            <v>299759</v>
          </cell>
          <cell r="L210">
            <v>789644</v>
          </cell>
          <cell r="M210" t="str">
            <v>-</v>
          </cell>
        </row>
        <row r="211">
          <cell r="A211" t="str">
            <v>112119</v>
          </cell>
          <cell r="B211" t="str">
            <v>本庄市</v>
          </cell>
          <cell r="C211">
            <v>2498863</v>
          </cell>
          <cell r="D211">
            <v>441223</v>
          </cell>
          <cell r="E211">
            <v>477290</v>
          </cell>
          <cell r="F211">
            <v>233215</v>
          </cell>
          <cell r="G211" t="str">
            <v>-</v>
          </cell>
          <cell r="H211" t="str">
            <v>-</v>
          </cell>
          <cell r="I211" t="str">
            <v>-</v>
          </cell>
          <cell r="J211">
            <v>521620</v>
          </cell>
          <cell r="K211">
            <v>193424</v>
          </cell>
          <cell r="L211">
            <v>632091</v>
          </cell>
          <cell r="M211" t="str">
            <v>-</v>
          </cell>
        </row>
        <row r="212">
          <cell r="A212" t="str">
            <v>112127</v>
          </cell>
          <cell r="B212" t="str">
            <v>東松山市</v>
          </cell>
          <cell r="C212">
            <v>3197252</v>
          </cell>
          <cell r="D212">
            <v>877200</v>
          </cell>
          <cell r="E212">
            <v>548475</v>
          </cell>
          <cell r="F212">
            <v>278999</v>
          </cell>
          <cell r="G212" t="str">
            <v>-</v>
          </cell>
          <cell r="H212" t="str">
            <v>-</v>
          </cell>
          <cell r="I212" t="str">
            <v>-</v>
          </cell>
          <cell r="J212">
            <v>451981</v>
          </cell>
          <cell r="K212">
            <v>333992</v>
          </cell>
          <cell r="L212">
            <v>706605</v>
          </cell>
          <cell r="M212" t="str">
            <v>-</v>
          </cell>
        </row>
        <row r="213">
          <cell r="A213" t="str">
            <v>112143</v>
          </cell>
          <cell r="B213" t="str">
            <v>春日部市</v>
          </cell>
          <cell r="C213">
            <v>8909182</v>
          </cell>
          <cell r="D213">
            <v>2119772</v>
          </cell>
          <cell r="E213">
            <v>2512097</v>
          </cell>
          <cell r="F213">
            <v>987033</v>
          </cell>
          <cell r="G213" t="str">
            <v>-</v>
          </cell>
          <cell r="H213" t="str">
            <v>-</v>
          </cell>
          <cell r="I213">
            <v>13342</v>
          </cell>
          <cell r="J213">
            <v>1502683</v>
          </cell>
          <cell r="K213">
            <v>427552</v>
          </cell>
          <cell r="L213">
            <v>1346703</v>
          </cell>
          <cell r="M213" t="str">
            <v>-</v>
          </cell>
        </row>
        <row r="214">
          <cell r="A214" t="str">
            <v>112151</v>
          </cell>
          <cell r="B214" t="str">
            <v>狭山市</v>
          </cell>
          <cell r="C214">
            <v>5035914</v>
          </cell>
          <cell r="D214">
            <v>1256243</v>
          </cell>
          <cell r="E214">
            <v>807417</v>
          </cell>
          <cell r="F214">
            <v>747350</v>
          </cell>
          <cell r="G214" t="str">
            <v>-</v>
          </cell>
          <cell r="H214" t="str">
            <v>-</v>
          </cell>
          <cell r="I214">
            <v>102684</v>
          </cell>
          <cell r="J214">
            <v>899012</v>
          </cell>
          <cell r="K214">
            <v>338245</v>
          </cell>
          <cell r="L214">
            <v>884963</v>
          </cell>
          <cell r="M214" t="str">
            <v>-</v>
          </cell>
        </row>
        <row r="215">
          <cell r="A215" t="str">
            <v>112160</v>
          </cell>
          <cell r="B215" t="str">
            <v>羽生市</v>
          </cell>
          <cell r="C215">
            <v>1853102</v>
          </cell>
          <cell r="D215">
            <v>361878</v>
          </cell>
          <cell r="E215">
            <v>260437</v>
          </cell>
          <cell r="F215">
            <v>369019</v>
          </cell>
          <cell r="G215" t="str">
            <v>-</v>
          </cell>
          <cell r="H215" t="str">
            <v>-</v>
          </cell>
          <cell r="I215" t="str">
            <v>-</v>
          </cell>
          <cell r="J215">
            <v>405584</v>
          </cell>
          <cell r="K215">
            <v>90821</v>
          </cell>
          <cell r="L215">
            <v>365363</v>
          </cell>
          <cell r="M215" t="str">
            <v>-</v>
          </cell>
        </row>
        <row r="216">
          <cell r="A216" t="str">
            <v>112178</v>
          </cell>
          <cell r="B216" t="str">
            <v>鴻巣市</v>
          </cell>
          <cell r="C216">
            <v>4224973</v>
          </cell>
          <cell r="D216">
            <v>1207236</v>
          </cell>
          <cell r="E216">
            <v>699306</v>
          </cell>
          <cell r="F216">
            <v>539742</v>
          </cell>
          <cell r="G216" t="str">
            <v>-</v>
          </cell>
          <cell r="H216" t="str">
            <v>-</v>
          </cell>
          <cell r="I216" t="str">
            <v>-</v>
          </cell>
          <cell r="J216">
            <v>593901</v>
          </cell>
          <cell r="K216">
            <v>253464</v>
          </cell>
          <cell r="L216">
            <v>931324</v>
          </cell>
          <cell r="M216" t="str">
            <v>-</v>
          </cell>
        </row>
        <row r="217">
          <cell r="A217" t="str">
            <v>112186</v>
          </cell>
          <cell r="B217" t="str">
            <v>深谷市</v>
          </cell>
          <cell r="C217">
            <v>5159115</v>
          </cell>
          <cell r="D217">
            <v>722549</v>
          </cell>
          <cell r="E217">
            <v>806777</v>
          </cell>
          <cell r="F217">
            <v>441236</v>
          </cell>
          <cell r="G217" t="str">
            <v>-</v>
          </cell>
          <cell r="H217" t="str">
            <v>-</v>
          </cell>
          <cell r="I217">
            <v>571347</v>
          </cell>
          <cell r="J217">
            <v>1701495</v>
          </cell>
          <cell r="K217">
            <v>259699</v>
          </cell>
          <cell r="L217">
            <v>656012</v>
          </cell>
          <cell r="M217" t="str">
            <v>-</v>
          </cell>
        </row>
        <row r="218">
          <cell r="A218" t="str">
            <v>112194</v>
          </cell>
          <cell r="B218" t="str">
            <v>上尾市</v>
          </cell>
          <cell r="C218">
            <v>5839097</v>
          </cell>
          <cell r="D218">
            <v>537730</v>
          </cell>
          <cell r="E218">
            <v>1947294</v>
          </cell>
          <cell r="F218">
            <v>842365</v>
          </cell>
          <cell r="G218" t="str">
            <v>-</v>
          </cell>
          <cell r="H218" t="str">
            <v>-</v>
          </cell>
          <cell r="I218">
            <v>270503</v>
          </cell>
          <cell r="J218">
            <v>820933</v>
          </cell>
          <cell r="K218">
            <v>229474</v>
          </cell>
          <cell r="L218">
            <v>1190798</v>
          </cell>
          <cell r="M218" t="str">
            <v>-</v>
          </cell>
        </row>
        <row r="219">
          <cell r="A219" t="str">
            <v>112216</v>
          </cell>
          <cell r="B219" t="str">
            <v>草加市</v>
          </cell>
          <cell r="C219">
            <v>8835499</v>
          </cell>
          <cell r="D219">
            <v>1510184</v>
          </cell>
          <cell r="E219">
            <v>2206013</v>
          </cell>
          <cell r="F219">
            <v>1931770</v>
          </cell>
          <cell r="G219" t="str">
            <v>-</v>
          </cell>
          <cell r="H219" t="str">
            <v>-</v>
          </cell>
          <cell r="I219">
            <v>1125163</v>
          </cell>
          <cell r="J219">
            <v>623959</v>
          </cell>
          <cell r="K219">
            <v>733734</v>
          </cell>
          <cell r="L219">
            <v>704676</v>
          </cell>
          <cell r="M219" t="str">
            <v>-</v>
          </cell>
        </row>
        <row r="220">
          <cell r="A220" t="str">
            <v>112224</v>
          </cell>
          <cell r="B220" t="str">
            <v>越谷市</v>
          </cell>
          <cell r="C220">
            <v>12266127</v>
          </cell>
          <cell r="D220">
            <v>3123361</v>
          </cell>
          <cell r="E220">
            <v>2429130</v>
          </cell>
          <cell r="F220">
            <v>934162</v>
          </cell>
          <cell r="G220" t="str">
            <v>-</v>
          </cell>
          <cell r="H220" t="str">
            <v>-</v>
          </cell>
          <cell r="I220">
            <v>1287430</v>
          </cell>
          <cell r="J220">
            <v>967056</v>
          </cell>
          <cell r="K220">
            <v>704601</v>
          </cell>
          <cell r="L220">
            <v>2820387</v>
          </cell>
          <cell r="M220" t="str">
            <v>-</v>
          </cell>
        </row>
        <row r="221">
          <cell r="A221" t="str">
            <v>112232</v>
          </cell>
          <cell r="B221" t="str">
            <v>蕨市</v>
          </cell>
          <cell r="C221">
            <v>2345831</v>
          </cell>
          <cell r="D221">
            <v>472857</v>
          </cell>
          <cell r="E221">
            <v>593057</v>
          </cell>
          <cell r="F221">
            <v>224528</v>
          </cell>
          <cell r="G221" t="str">
            <v>-</v>
          </cell>
          <cell r="H221" t="str">
            <v>-</v>
          </cell>
          <cell r="I221" t="str">
            <v>-</v>
          </cell>
          <cell r="J221">
            <v>496329</v>
          </cell>
          <cell r="K221">
            <v>102371</v>
          </cell>
          <cell r="L221">
            <v>456689</v>
          </cell>
          <cell r="M221" t="str">
            <v>-</v>
          </cell>
        </row>
        <row r="222">
          <cell r="A222" t="str">
            <v>112241</v>
          </cell>
          <cell r="B222" t="str">
            <v>戸田市</v>
          </cell>
          <cell r="C222">
            <v>9109901</v>
          </cell>
          <cell r="D222">
            <v>935066</v>
          </cell>
          <cell r="E222">
            <v>5149836</v>
          </cell>
          <cell r="F222">
            <v>676615</v>
          </cell>
          <cell r="G222" t="str">
            <v>-</v>
          </cell>
          <cell r="H222" t="str">
            <v>-</v>
          </cell>
          <cell r="I222" t="str">
            <v>-</v>
          </cell>
          <cell r="J222">
            <v>580736</v>
          </cell>
          <cell r="K222">
            <v>337339</v>
          </cell>
          <cell r="L222">
            <v>1430309</v>
          </cell>
          <cell r="M222" t="str">
            <v>-</v>
          </cell>
        </row>
        <row r="223">
          <cell r="A223" t="str">
            <v>112259</v>
          </cell>
          <cell r="B223" t="str">
            <v>入間市</v>
          </cell>
          <cell r="C223">
            <v>5642529</v>
          </cell>
          <cell r="D223">
            <v>1102092</v>
          </cell>
          <cell r="E223">
            <v>1023533</v>
          </cell>
          <cell r="F223">
            <v>579002</v>
          </cell>
          <cell r="G223" t="str">
            <v>-</v>
          </cell>
          <cell r="H223" t="str">
            <v>-</v>
          </cell>
          <cell r="I223" t="str">
            <v>-</v>
          </cell>
          <cell r="J223">
            <v>1359334</v>
          </cell>
          <cell r="K223">
            <v>537933</v>
          </cell>
          <cell r="L223">
            <v>1040635</v>
          </cell>
          <cell r="M223" t="str">
            <v>-</v>
          </cell>
        </row>
        <row r="224">
          <cell r="A224" t="str">
            <v>112275</v>
          </cell>
          <cell r="B224" t="str">
            <v>朝霞市</v>
          </cell>
          <cell r="C224">
            <v>5284485</v>
          </cell>
          <cell r="D224">
            <v>1348493</v>
          </cell>
          <cell r="E224">
            <v>754011</v>
          </cell>
          <cell r="F224">
            <v>766064</v>
          </cell>
          <cell r="G224" t="str">
            <v>-</v>
          </cell>
          <cell r="H224" t="str">
            <v>-</v>
          </cell>
          <cell r="I224" t="str">
            <v>-</v>
          </cell>
          <cell r="J224">
            <v>962550</v>
          </cell>
          <cell r="K224">
            <v>327703</v>
          </cell>
          <cell r="L224">
            <v>1125664</v>
          </cell>
          <cell r="M224" t="str">
            <v>-</v>
          </cell>
        </row>
        <row r="225">
          <cell r="A225" t="str">
            <v>112283</v>
          </cell>
          <cell r="B225" t="str">
            <v>志木市</v>
          </cell>
          <cell r="C225">
            <v>3276467</v>
          </cell>
          <cell r="D225">
            <v>381362</v>
          </cell>
          <cell r="E225">
            <v>1166690</v>
          </cell>
          <cell r="F225">
            <v>324768</v>
          </cell>
          <cell r="G225" t="str">
            <v>-</v>
          </cell>
          <cell r="H225" t="str">
            <v>-</v>
          </cell>
          <cell r="I225">
            <v>321258</v>
          </cell>
          <cell r="J225">
            <v>574570</v>
          </cell>
          <cell r="K225">
            <v>149784</v>
          </cell>
          <cell r="L225">
            <v>358035</v>
          </cell>
          <cell r="M225" t="str">
            <v>-</v>
          </cell>
        </row>
        <row r="226">
          <cell r="A226" t="str">
            <v>112291</v>
          </cell>
          <cell r="B226" t="str">
            <v>和光市</v>
          </cell>
          <cell r="C226">
            <v>5182226</v>
          </cell>
          <cell r="D226">
            <v>1373188</v>
          </cell>
          <cell r="E226">
            <v>1315073</v>
          </cell>
          <cell r="F226">
            <v>327282</v>
          </cell>
          <cell r="G226" t="str">
            <v>-</v>
          </cell>
          <cell r="H226" t="str">
            <v>-</v>
          </cell>
          <cell r="I226">
            <v>494831</v>
          </cell>
          <cell r="J226">
            <v>679289</v>
          </cell>
          <cell r="K226">
            <v>437936</v>
          </cell>
          <cell r="L226">
            <v>554627</v>
          </cell>
          <cell r="M226" t="str">
            <v>-</v>
          </cell>
        </row>
        <row r="227">
          <cell r="A227" t="str">
            <v>112305</v>
          </cell>
          <cell r="B227" t="str">
            <v>新座市</v>
          </cell>
          <cell r="C227">
            <v>7695511</v>
          </cell>
          <cell r="D227">
            <v>2901428</v>
          </cell>
          <cell r="E227">
            <v>832903</v>
          </cell>
          <cell r="F227">
            <v>492228</v>
          </cell>
          <cell r="G227" t="str">
            <v>-</v>
          </cell>
          <cell r="H227" t="str">
            <v>-</v>
          </cell>
          <cell r="I227">
            <v>756640</v>
          </cell>
          <cell r="J227">
            <v>1136970</v>
          </cell>
          <cell r="K227">
            <v>416531</v>
          </cell>
          <cell r="L227">
            <v>1158811</v>
          </cell>
          <cell r="M227" t="str">
            <v>-</v>
          </cell>
        </row>
        <row r="228">
          <cell r="A228" t="str">
            <v>112313</v>
          </cell>
          <cell r="B228" t="str">
            <v>桶川市</v>
          </cell>
          <cell r="C228">
            <v>2783199</v>
          </cell>
          <cell r="D228">
            <v>845203</v>
          </cell>
          <cell r="E228">
            <v>403334</v>
          </cell>
          <cell r="F228">
            <v>178755</v>
          </cell>
          <cell r="G228" t="str">
            <v>-</v>
          </cell>
          <cell r="H228" t="str">
            <v>-</v>
          </cell>
          <cell r="I228" t="str">
            <v>-</v>
          </cell>
          <cell r="J228">
            <v>618504</v>
          </cell>
          <cell r="K228">
            <v>131977</v>
          </cell>
          <cell r="L228">
            <v>605426</v>
          </cell>
          <cell r="M228" t="str">
            <v>-</v>
          </cell>
        </row>
        <row r="229">
          <cell r="A229" t="str">
            <v>112321</v>
          </cell>
          <cell r="B229" t="str">
            <v>久喜市</v>
          </cell>
          <cell r="C229">
            <v>6100093</v>
          </cell>
          <cell r="D229">
            <v>1550229</v>
          </cell>
          <cell r="E229">
            <v>1191478</v>
          </cell>
          <cell r="F229">
            <v>851091</v>
          </cell>
          <cell r="G229" t="str">
            <v>-</v>
          </cell>
          <cell r="H229" t="str">
            <v>-</v>
          </cell>
          <cell r="I229">
            <v>233039</v>
          </cell>
          <cell r="J229">
            <v>777210</v>
          </cell>
          <cell r="K229">
            <v>81115</v>
          </cell>
          <cell r="L229">
            <v>1415931</v>
          </cell>
          <cell r="M229" t="str">
            <v>-</v>
          </cell>
        </row>
        <row r="230">
          <cell r="A230" t="str">
            <v>112330</v>
          </cell>
          <cell r="B230" t="str">
            <v>北本市</v>
          </cell>
          <cell r="C230">
            <v>2241868</v>
          </cell>
          <cell r="D230">
            <v>339084</v>
          </cell>
          <cell r="E230">
            <v>262685</v>
          </cell>
          <cell r="F230">
            <v>158739</v>
          </cell>
          <cell r="G230" t="str">
            <v>-</v>
          </cell>
          <cell r="H230" t="str">
            <v>-</v>
          </cell>
          <cell r="I230">
            <v>361958</v>
          </cell>
          <cell r="J230">
            <v>693302</v>
          </cell>
          <cell r="K230">
            <v>135600</v>
          </cell>
          <cell r="L230">
            <v>290500</v>
          </cell>
          <cell r="M230" t="str">
            <v>-</v>
          </cell>
        </row>
        <row r="231">
          <cell r="A231" t="str">
            <v>112348</v>
          </cell>
          <cell r="B231" t="str">
            <v>八潮市</v>
          </cell>
          <cell r="C231">
            <v>4606111</v>
          </cell>
          <cell r="D231">
            <v>484871</v>
          </cell>
          <cell r="E231">
            <v>2179093</v>
          </cell>
          <cell r="F231">
            <v>414670</v>
          </cell>
          <cell r="G231">
            <v>12</v>
          </cell>
          <cell r="H231" t="str">
            <v>-</v>
          </cell>
          <cell r="I231">
            <v>427448</v>
          </cell>
          <cell r="J231">
            <v>345246</v>
          </cell>
          <cell r="K231">
            <v>113640</v>
          </cell>
          <cell r="L231">
            <v>641131</v>
          </cell>
          <cell r="M231" t="str">
            <v>-</v>
          </cell>
        </row>
        <row r="232">
          <cell r="A232" t="str">
            <v>112356</v>
          </cell>
          <cell r="B232" t="str">
            <v>富士見市</v>
          </cell>
          <cell r="C232">
            <v>4045036</v>
          </cell>
          <cell r="D232">
            <v>776975</v>
          </cell>
          <cell r="E232">
            <v>1215342</v>
          </cell>
          <cell r="F232">
            <v>868400</v>
          </cell>
          <cell r="G232" t="str">
            <v>-</v>
          </cell>
          <cell r="H232">
            <v>148608</v>
          </cell>
          <cell r="I232" t="str">
            <v>-</v>
          </cell>
          <cell r="J232">
            <v>688005</v>
          </cell>
          <cell r="K232" t="str">
            <v>-</v>
          </cell>
          <cell r="L232">
            <v>347706</v>
          </cell>
          <cell r="M232" t="str">
            <v>-</v>
          </cell>
        </row>
        <row r="233">
          <cell r="A233" t="str">
            <v>112372</v>
          </cell>
          <cell r="B233" t="str">
            <v>三郷市</v>
          </cell>
          <cell r="C233">
            <v>5285896</v>
          </cell>
          <cell r="D233">
            <v>1308214</v>
          </cell>
          <cell r="E233">
            <v>970983</v>
          </cell>
          <cell r="F233">
            <v>741806</v>
          </cell>
          <cell r="G233" t="str">
            <v>-</v>
          </cell>
          <cell r="H233" t="str">
            <v>-</v>
          </cell>
          <cell r="I233" t="str">
            <v>-</v>
          </cell>
          <cell r="J233">
            <v>700598</v>
          </cell>
          <cell r="K233">
            <v>437673</v>
          </cell>
          <cell r="L233">
            <v>1126622</v>
          </cell>
          <cell r="M233" t="str">
            <v>-</v>
          </cell>
        </row>
        <row r="234">
          <cell r="A234" t="str">
            <v>112381</v>
          </cell>
          <cell r="B234" t="str">
            <v>蓮田市</v>
          </cell>
          <cell r="C234">
            <v>1985848</v>
          </cell>
          <cell r="D234">
            <v>290116</v>
          </cell>
          <cell r="E234">
            <v>464542</v>
          </cell>
          <cell r="F234">
            <v>231460</v>
          </cell>
          <cell r="G234" t="str">
            <v>-</v>
          </cell>
          <cell r="H234" t="str">
            <v>-</v>
          </cell>
          <cell r="I234" t="str">
            <v>-</v>
          </cell>
          <cell r="J234">
            <v>452825</v>
          </cell>
          <cell r="K234">
            <v>122359</v>
          </cell>
          <cell r="L234">
            <v>424546</v>
          </cell>
          <cell r="M234" t="str">
            <v>-</v>
          </cell>
        </row>
        <row r="235">
          <cell r="A235" t="str">
            <v>112399</v>
          </cell>
          <cell r="B235" t="str">
            <v>坂戸市</v>
          </cell>
          <cell r="C235">
            <v>3969597</v>
          </cell>
          <cell r="D235">
            <v>420639</v>
          </cell>
          <cell r="E235">
            <v>1005036</v>
          </cell>
          <cell r="F235">
            <v>521828</v>
          </cell>
          <cell r="G235" t="str">
            <v>-</v>
          </cell>
          <cell r="H235" t="str">
            <v>-</v>
          </cell>
          <cell r="I235">
            <v>172341</v>
          </cell>
          <cell r="J235">
            <v>597740</v>
          </cell>
          <cell r="K235">
            <v>607393</v>
          </cell>
          <cell r="L235">
            <v>644620</v>
          </cell>
          <cell r="M235" t="str">
            <v>-</v>
          </cell>
        </row>
        <row r="236">
          <cell r="A236" t="str">
            <v>112402</v>
          </cell>
          <cell r="B236" t="str">
            <v>幸手市</v>
          </cell>
          <cell r="C236">
            <v>1854857</v>
          </cell>
          <cell r="D236">
            <v>443567</v>
          </cell>
          <cell r="E236">
            <v>267491</v>
          </cell>
          <cell r="F236">
            <v>129758</v>
          </cell>
          <cell r="G236" t="str">
            <v>-</v>
          </cell>
          <cell r="H236" t="str">
            <v>-</v>
          </cell>
          <cell r="I236">
            <v>184598</v>
          </cell>
          <cell r="J236">
            <v>395154</v>
          </cell>
          <cell r="K236">
            <v>110131</v>
          </cell>
          <cell r="L236">
            <v>324158</v>
          </cell>
          <cell r="M236" t="str">
            <v>-</v>
          </cell>
        </row>
        <row r="237">
          <cell r="A237" t="str">
            <v>112411</v>
          </cell>
          <cell r="B237" t="str">
            <v>鶴ケ島市</v>
          </cell>
          <cell r="C237">
            <v>2598903</v>
          </cell>
          <cell r="D237">
            <v>344783</v>
          </cell>
          <cell r="E237">
            <v>564417</v>
          </cell>
          <cell r="F237">
            <v>295864</v>
          </cell>
          <cell r="G237" t="str">
            <v>-</v>
          </cell>
          <cell r="H237" t="str">
            <v>-</v>
          </cell>
          <cell r="I237">
            <v>293228</v>
          </cell>
          <cell r="J237">
            <v>361825</v>
          </cell>
          <cell r="K237">
            <v>136994</v>
          </cell>
          <cell r="L237">
            <v>601792</v>
          </cell>
          <cell r="M237" t="str">
            <v>-</v>
          </cell>
        </row>
        <row r="238">
          <cell r="A238" t="str">
            <v>112429</v>
          </cell>
          <cell r="B238" t="str">
            <v>日高市</v>
          </cell>
          <cell r="C238">
            <v>3224164</v>
          </cell>
          <cell r="D238">
            <v>607066</v>
          </cell>
          <cell r="E238">
            <v>466722</v>
          </cell>
          <cell r="F238">
            <v>586705</v>
          </cell>
          <cell r="G238" t="str">
            <v>-</v>
          </cell>
          <cell r="H238" t="str">
            <v>-</v>
          </cell>
          <cell r="I238" t="str">
            <v>-</v>
          </cell>
          <cell r="J238">
            <v>864936</v>
          </cell>
          <cell r="K238">
            <v>237028</v>
          </cell>
          <cell r="L238">
            <v>461707</v>
          </cell>
          <cell r="M238" t="str">
            <v>-</v>
          </cell>
        </row>
        <row r="239">
          <cell r="A239" t="str">
            <v>112437</v>
          </cell>
          <cell r="B239" t="str">
            <v>吉川市</v>
          </cell>
          <cell r="C239">
            <v>2359099</v>
          </cell>
          <cell r="D239">
            <v>392603</v>
          </cell>
          <cell r="E239">
            <v>402696</v>
          </cell>
          <cell r="F239">
            <v>235031</v>
          </cell>
          <cell r="G239" t="str">
            <v>-</v>
          </cell>
          <cell r="H239" t="str">
            <v>-</v>
          </cell>
          <cell r="I239" t="str">
            <v>-</v>
          </cell>
          <cell r="J239">
            <v>287382</v>
          </cell>
          <cell r="K239">
            <v>265963</v>
          </cell>
          <cell r="L239">
            <v>775424</v>
          </cell>
          <cell r="M239" t="str">
            <v>-</v>
          </cell>
        </row>
        <row r="240">
          <cell r="A240" t="str">
            <v>112453</v>
          </cell>
          <cell r="B240" t="str">
            <v>ふじみ野市</v>
          </cell>
          <cell r="C240">
            <v>4993948</v>
          </cell>
          <cell r="D240">
            <v>692747</v>
          </cell>
          <cell r="E240">
            <v>1660817</v>
          </cell>
          <cell r="F240">
            <v>515103</v>
          </cell>
          <cell r="G240" t="str">
            <v>-</v>
          </cell>
          <cell r="H240" t="str">
            <v>-</v>
          </cell>
          <cell r="I240" t="str">
            <v>-</v>
          </cell>
          <cell r="J240">
            <v>717527</v>
          </cell>
          <cell r="K240">
            <v>157647</v>
          </cell>
          <cell r="L240">
            <v>1250107</v>
          </cell>
          <cell r="M240" t="str">
            <v>-</v>
          </cell>
        </row>
        <row r="241">
          <cell r="A241" t="str">
            <v>112461</v>
          </cell>
          <cell r="B241" t="str">
            <v>白岡市</v>
          </cell>
          <cell r="C241">
            <v>1357583</v>
          </cell>
          <cell r="D241">
            <v>387822</v>
          </cell>
          <cell r="E241">
            <v>181944</v>
          </cell>
          <cell r="F241">
            <v>122636</v>
          </cell>
          <cell r="G241" t="str">
            <v>-</v>
          </cell>
          <cell r="H241" t="str">
            <v>-</v>
          </cell>
          <cell r="I241">
            <v>280</v>
          </cell>
          <cell r="J241">
            <v>271580</v>
          </cell>
          <cell r="K241">
            <v>129244</v>
          </cell>
          <cell r="L241">
            <v>264077</v>
          </cell>
          <cell r="M241" t="str">
            <v>-</v>
          </cell>
        </row>
        <row r="242">
          <cell r="A242" t="str">
            <v/>
          </cell>
          <cell r="B242" t="str">
            <v>合　　　計</v>
          </cell>
          <cell r="C242">
            <v>324889225</v>
          </cell>
          <cell r="D242">
            <v>64162988</v>
          </cell>
          <cell r="E242">
            <v>88957505</v>
          </cell>
          <cell r="F242">
            <v>48087928</v>
          </cell>
          <cell r="G242">
            <v>5291112</v>
          </cell>
          <cell r="H242">
            <v>1315765</v>
          </cell>
          <cell r="I242">
            <v>8808468</v>
          </cell>
          <cell r="J242">
            <v>43787238</v>
          </cell>
          <cell r="K242">
            <v>17159275</v>
          </cell>
          <cell r="L242">
            <v>47318946</v>
          </cell>
          <cell r="M242" t="str">
            <v>-</v>
          </cell>
        </row>
        <row r="243">
          <cell r="A243" t="str">
            <v/>
          </cell>
          <cell r="B243" t="str">
            <v/>
          </cell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A244" t="str">
            <v/>
          </cell>
          <cell r="B244" t="str">
            <v>千　葉　県</v>
          </cell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A245" t="str">
            <v>121002</v>
          </cell>
          <cell r="B245" t="str">
            <v>千葉市</v>
          </cell>
          <cell r="C245">
            <v>81283067</v>
          </cell>
          <cell r="D245">
            <v>14301981</v>
          </cell>
          <cell r="E245">
            <v>29912222</v>
          </cell>
          <cell r="F245">
            <v>17420632</v>
          </cell>
          <cell r="G245">
            <v>1596759</v>
          </cell>
          <cell r="H245">
            <v>1926442</v>
          </cell>
          <cell r="I245">
            <v>14657</v>
          </cell>
          <cell r="J245">
            <v>6744601</v>
          </cell>
          <cell r="K245">
            <v>160581</v>
          </cell>
          <cell r="L245">
            <v>9205192</v>
          </cell>
          <cell r="M245" t="str">
            <v>-</v>
          </cell>
        </row>
        <row r="246">
          <cell r="A246" t="str">
            <v>122025</v>
          </cell>
          <cell r="B246" t="str">
            <v>銚子市</v>
          </cell>
          <cell r="C246">
            <v>2849169</v>
          </cell>
          <cell r="D246">
            <v>284660</v>
          </cell>
          <cell r="E246">
            <v>435945</v>
          </cell>
          <cell r="F246">
            <v>224792</v>
          </cell>
          <cell r="G246">
            <v>816081</v>
          </cell>
          <cell r="H246" t="str">
            <v>-</v>
          </cell>
          <cell r="I246">
            <v>20486</v>
          </cell>
          <cell r="J246">
            <v>310761</v>
          </cell>
          <cell r="K246">
            <v>190748</v>
          </cell>
          <cell r="L246">
            <v>565696</v>
          </cell>
          <cell r="M246" t="str">
            <v>-</v>
          </cell>
        </row>
        <row r="247">
          <cell r="A247" t="str">
            <v>122033</v>
          </cell>
          <cell r="B247" t="str">
            <v>市川市</v>
          </cell>
          <cell r="C247">
            <v>17799084</v>
          </cell>
          <cell r="D247">
            <v>4013818</v>
          </cell>
          <cell r="E247">
            <v>4164399</v>
          </cell>
          <cell r="F247">
            <v>1579673</v>
          </cell>
          <cell r="G247" t="str">
            <v>-</v>
          </cell>
          <cell r="H247">
            <v>210002</v>
          </cell>
          <cell r="I247">
            <v>376673</v>
          </cell>
          <cell r="J247">
            <v>2348652</v>
          </cell>
          <cell r="K247">
            <v>814875</v>
          </cell>
          <cell r="L247">
            <v>4290992</v>
          </cell>
          <cell r="M247" t="str">
            <v>-</v>
          </cell>
        </row>
        <row r="248">
          <cell r="A248" t="str">
            <v>122041</v>
          </cell>
          <cell r="B248" t="str">
            <v>船橋市</v>
          </cell>
          <cell r="C248">
            <v>26081789</v>
          </cell>
          <cell r="D248">
            <v>4275418</v>
          </cell>
          <cell r="E248">
            <v>5377958</v>
          </cell>
          <cell r="F248">
            <v>3095610</v>
          </cell>
          <cell r="G248">
            <v>1360105</v>
          </cell>
          <cell r="H248">
            <v>297072</v>
          </cell>
          <cell r="I248" t="str">
            <v>-</v>
          </cell>
          <cell r="J248">
            <v>5148028</v>
          </cell>
          <cell r="K248">
            <v>776436</v>
          </cell>
          <cell r="L248">
            <v>5751162</v>
          </cell>
          <cell r="M248" t="str">
            <v>-</v>
          </cell>
        </row>
        <row r="249">
          <cell r="A249" t="str">
            <v>122050</v>
          </cell>
          <cell r="B249" t="str">
            <v>館山市</v>
          </cell>
          <cell r="C249">
            <v>2111895</v>
          </cell>
          <cell r="D249">
            <v>361814</v>
          </cell>
          <cell r="E249">
            <v>193729</v>
          </cell>
          <cell r="F249">
            <v>468767</v>
          </cell>
          <cell r="G249" t="str">
            <v>-</v>
          </cell>
          <cell r="H249" t="str">
            <v>-</v>
          </cell>
          <cell r="I249">
            <v>250677</v>
          </cell>
          <cell r="J249">
            <v>242314</v>
          </cell>
          <cell r="K249">
            <v>173784</v>
          </cell>
          <cell r="L249">
            <v>420810</v>
          </cell>
          <cell r="M249" t="str">
            <v>-</v>
          </cell>
        </row>
        <row r="250">
          <cell r="A250" t="str">
            <v>122068</v>
          </cell>
          <cell r="B250" t="str">
            <v>木更津市</v>
          </cell>
          <cell r="C250">
            <v>5943513</v>
          </cell>
          <cell r="D250">
            <v>1049557</v>
          </cell>
          <cell r="E250">
            <v>907308</v>
          </cell>
          <cell r="F250">
            <v>481175</v>
          </cell>
          <cell r="G250" t="str">
            <v>-</v>
          </cell>
          <cell r="H250" t="str">
            <v>-</v>
          </cell>
          <cell r="I250">
            <v>3874</v>
          </cell>
          <cell r="J250">
            <v>963405</v>
          </cell>
          <cell r="K250">
            <v>1026551</v>
          </cell>
          <cell r="L250">
            <v>1511643</v>
          </cell>
          <cell r="M250" t="str">
            <v>-</v>
          </cell>
        </row>
        <row r="251">
          <cell r="A251" t="str">
            <v>122076</v>
          </cell>
          <cell r="B251" t="str">
            <v>松戸市</v>
          </cell>
          <cell r="C251">
            <v>19510105</v>
          </cell>
          <cell r="D251">
            <v>4738590</v>
          </cell>
          <cell r="E251">
            <v>3887097</v>
          </cell>
          <cell r="F251">
            <v>1716378</v>
          </cell>
          <cell r="G251">
            <v>922043</v>
          </cell>
          <cell r="H251" t="str">
            <v>-</v>
          </cell>
          <cell r="I251" t="str">
            <v>-</v>
          </cell>
          <cell r="J251">
            <v>2462183</v>
          </cell>
          <cell r="K251">
            <v>1597931</v>
          </cell>
          <cell r="L251">
            <v>4185883</v>
          </cell>
          <cell r="M251" t="str">
            <v>-</v>
          </cell>
        </row>
        <row r="252">
          <cell r="A252" t="str">
            <v>122084</v>
          </cell>
          <cell r="B252" t="str">
            <v>野田市</v>
          </cell>
          <cell r="C252">
            <v>6864119</v>
          </cell>
          <cell r="D252">
            <v>1841715</v>
          </cell>
          <cell r="E252">
            <v>1462250</v>
          </cell>
          <cell r="F252">
            <v>616228</v>
          </cell>
          <cell r="G252" t="str">
            <v>-</v>
          </cell>
          <cell r="H252" t="str">
            <v>-</v>
          </cell>
          <cell r="I252">
            <v>145958</v>
          </cell>
          <cell r="J252">
            <v>1354486</v>
          </cell>
          <cell r="K252">
            <v>129101</v>
          </cell>
          <cell r="L252">
            <v>1314381</v>
          </cell>
          <cell r="M252" t="str">
            <v>-</v>
          </cell>
        </row>
        <row r="253">
          <cell r="A253" t="str">
            <v>122106</v>
          </cell>
          <cell r="B253" t="str">
            <v>茂原市</v>
          </cell>
          <cell r="C253">
            <v>3037920</v>
          </cell>
          <cell r="D253">
            <v>644000</v>
          </cell>
          <cell r="E253">
            <v>507942</v>
          </cell>
          <cell r="F253">
            <v>280458</v>
          </cell>
          <cell r="G253" t="str">
            <v>-</v>
          </cell>
          <cell r="H253" t="str">
            <v>-</v>
          </cell>
          <cell r="I253">
            <v>117316</v>
          </cell>
          <cell r="J253">
            <v>454521</v>
          </cell>
          <cell r="K253">
            <v>230958</v>
          </cell>
          <cell r="L253">
            <v>802725</v>
          </cell>
          <cell r="M253" t="str">
            <v>-</v>
          </cell>
        </row>
        <row r="254">
          <cell r="A254" t="str">
            <v>122114</v>
          </cell>
          <cell r="B254" t="str">
            <v>成田市</v>
          </cell>
          <cell r="C254">
            <v>8832083</v>
          </cell>
          <cell r="D254">
            <v>755965</v>
          </cell>
          <cell r="E254">
            <v>2922893</v>
          </cell>
          <cell r="F254">
            <v>993747</v>
          </cell>
          <cell r="G254" t="str">
            <v>-</v>
          </cell>
          <cell r="H254" t="str">
            <v>-</v>
          </cell>
          <cell r="I254">
            <v>250391</v>
          </cell>
          <cell r="J254">
            <v>1616519</v>
          </cell>
          <cell r="K254">
            <v>766735</v>
          </cell>
          <cell r="L254">
            <v>1525833</v>
          </cell>
          <cell r="M254" t="str">
            <v>-</v>
          </cell>
        </row>
        <row r="255">
          <cell r="A255" t="str">
            <v>122122</v>
          </cell>
          <cell r="B255" t="str">
            <v>佐倉市</v>
          </cell>
          <cell r="C255">
            <v>7939709</v>
          </cell>
          <cell r="D255">
            <v>1702351</v>
          </cell>
          <cell r="E255">
            <v>1611499</v>
          </cell>
          <cell r="F255">
            <v>556347</v>
          </cell>
          <cell r="G255" t="str">
            <v>-</v>
          </cell>
          <cell r="H255" t="str">
            <v>-</v>
          </cell>
          <cell r="I255">
            <v>90244</v>
          </cell>
          <cell r="J255">
            <v>2499342</v>
          </cell>
          <cell r="K255">
            <v>232653</v>
          </cell>
          <cell r="L255">
            <v>1247273</v>
          </cell>
          <cell r="M255" t="str">
            <v>-</v>
          </cell>
        </row>
        <row r="256">
          <cell r="A256" t="str">
            <v>122131</v>
          </cell>
          <cell r="B256" t="str">
            <v>東金市</v>
          </cell>
          <cell r="C256">
            <v>1984508</v>
          </cell>
          <cell r="D256">
            <v>257847</v>
          </cell>
          <cell r="E256">
            <v>360759</v>
          </cell>
          <cell r="F256">
            <v>202658</v>
          </cell>
          <cell r="G256" t="str">
            <v>-</v>
          </cell>
          <cell r="H256" t="str">
            <v>-</v>
          </cell>
          <cell r="I256">
            <v>304393</v>
          </cell>
          <cell r="J256">
            <v>142416</v>
          </cell>
          <cell r="K256">
            <v>224693</v>
          </cell>
          <cell r="L256">
            <v>491742</v>
          </cell>
          <cell r="M256" t="str">
            <v>-</v>
          </cell>
        </row>
        <row r="257">
          <cell r="A257" t="str">
            <v>122157</v>
          </cell>
          <cell r="B257" t="str">
            <v>旭市</v>
          </cell>
          <cell r="C257">
            <v>3020613</v>
          </cell>
          <cell r="D257">
            <v>449128</v>
          </cell>
          <cell r="E257">
            <v>420292</v>
          </cell>
          <cell r="F257">
            <v>371709</v>
          </cell>
          <cell r="G257" t="str">
            <v>-</v>
          </cell>
          <cell r="H257" t="str">
            <v>-</v>
          </cell>
          <cell r="I257">
            <v>101273</v>
          </cell>
          <cell r="J257">
            <v>547086</v>
          </cell>
          <cell r="K257">
            <v>390437</v>
          </cell>
          <cell r="L257">
            <v>740688</v>
          </cell>
          <cell r="M257" t="str">
            <v>-</v>
          </cell>
        </row>
        <row r="258">
          <cell r="A258" t="str">
            <v>122165</v>
          </cell>
          <cell r="B258" t="str">
            <v>習志野市</v>
          </cell>
          <cell r="C258">
            <v>9322570</v>
          </cell>
          <cell r="D258">
            <v>887803</v>
          </cell>
          <cell r="E258">
            <v>2143717</v>
          </cell>
          <cell r="F258">
            <v>645882</v>
          </cell>
          <cell r="G258">
            <v>934138</v>
          </cell>
          <cell r="H258" t="str">
            <v>-</v>
          </cell>
          <cell r="I258">
            <v>1211115</v>
          </cell>
          <cell r="J258">
            <v>1191556</v>
          </cell>
          <cell r="K258">
            <v>433164</v>
          </cell>
          <cell r="L258">
            <v>1875195</v>
          </cell>
          <cell r="M258" t="str">
            <v>-</v>
          </cell>
        </row>
        <row r="259">
          <cell r="A259" t="str">
            <v>122173</v>
          </cell>
          <cell r="B259" t="str">
            <v>柏市</v>
          </cell>
          <cell r="C259">
            <v>23107233</v>
          </cell>
          <cell r="D259">
            <v>4563569</v>
          </cell>
          <cell r="E259">
            <v>10889658</v>
          </cell>
          <cell r="F259">
            <v>2341788</v>
          </cell>
          <cell r="G259">
            <v>1062940</v>
          </cell>
          <cell r="H259" t="str">
            <v>-</v>
          </cell>
          <cell r="I259" t="str">
            <v>-</v>
          </cell>
          <cell r="J259">
            <v>986916</v>
          </cell>
          <cell r="K259">
            <v>524973</v>
          </cell>
          <cell r="L259">
            <v>2737389</v>
          </cell>
          <cell r="M259" t="str">
            <v>-</v>
          </cell>
        </row>
        <row r="260">
          <cell r="A260" t="str">
            <v>122181</v>
          </cell>
          <cell r="B260" t="str">
            <v>勝浦市</v>
          </cell>
          <cell r="C260">
            <v>758471</v>
          </cell>
          <cell r="D260">
            <v>216253</v>
          </cell>
          <cell r="E260">
            <v>104838</v>
          </cell>
          <cell r="F260">
            <v>67187</v>
          </cell>
          <cell r="G260" t="str">
            <v>-</v>
          </cell>
          <cell r="H260" t="str">
            <v>-</v>
          </cell>
          <cell r="I260">
            <v>9019</v>
          </cell>
          <cell r="J260">
            <v>130952</v>
          </cell>
          <cell r="K260">
            <v>28538</v>
          </cell>
          <cell r="L260">
            <v>201684</v>
          </cell>
          <cell r="M260" t="str">
            <v>-</v>
          </cell>
        </row>
        <row r="261">
          <cell r="A261" t="str">
            <v>122190</v>
          </cell>
          <cell r="B261" t="str">
            <v>市原市</v>
          </cell>
          <cell r="C261">
            <v>11200652</v>
          </cell>
          <cell r="D261">
            <v>3016311</v>
          </cell>
          <cell r="E261">
            <v>2073504</v>
          </cell>
          <cell r="F261">
            <v>1337855</v>
          </cell>
          <cell r="G261" t="str">
            <v>-</v>
          </cell>
          <cell r="H261" t="str">
            <v>-</v>
          </cell>
          <cell r="I261">
            <v>129408</v>
          </cell>
          <cell r="J261">
            <v>1531199</v>
          </cell>
          <cell r="K261">
            <v>892561</v>
          </cell>
          <cell r="L261">
            <v>2219814</v>
          </cell>
          <cell r="M261" t="str">
            <v>-</v>
          </cell>
        </row>
        <row r="262">
          <cell r="A262" t="str">
            <v>122203</v>
          </cell>
          <cell r="B262" t="str">
            <v>流山市</v>
          </cell>
          <cell r="C262">
            <v>13612525</v>
          </cell>
          <cell r="D262">
            <v>3182131</v>
          </cell>
          <cell r="E262">
            <v>2947320</v>
          </cell>
          <cell r="F262">
            <v>1947780</v>
          </cell>
          <cell r="G262" t="str">
            <v>-</v>
          </cell>
          <cell r="H262" t="str">
            <v>-</v>
          </cell>
          <cell r="I262">
            <v>167670</v>
          </cell>
          <cell r="J262">
            <v>2268682</v>
          </cell>
          <cell r="K262">
            <v>628642</v>
          </cell>
          <cell r="L262">
            <v>2470300</v>
          </cell>
          <cell r="M262" t="str">
            <v>-</v>
          </cell>
        </row>
        <row r="263">
          <cell r="A263" t="str">
            <v>122211</v>
          </cell>
          <cell r="B263" t="str">
            <v>八千代市</v>
          </cell>
          <cell r="C263">
            <v>10160509</v>
          </cell>
          <cell r="D263">
            <v>2033168</v>
          </cell>
          <cell r="E263">
            <v>1168754</v>
          </cell>
          <cell r="F263">
            <v>784198</v>
          </cell>
          <cell r="G263" t="str">
            <v>-</v>
          </cell>
          <cell r="H263" t="str">
            <v>-</v>
          </cell>
          <cell r="I263">
            <v>33889</v>
          </cell>
          <cell r="J263">
            <v>1462350</v>
          </cell>
          <cell r="K263">
            <v>613613</v>
          </cell>
          <cell r="L263">
            <v>4064537</v>
          </cell>
          <cell r="M263" t="str">
            <v>-</v>
          </cell>
        </row>
        <row r="264">
          <cell r="A264" t="str">
            <v>122220</v>
          </cell>
          <cell r="B264" t="str">
            <v>我孫子市</v>
          </cell>
          <cell r="C264">
            <v>4400183</v>
          </cell>
          <cell r="D264">
            <v>765302</v>
          </cell>
          <cell r="E264">
            <v>646777</v>
          </cell>
          <cell r="F264">
            <v>454628</v>
          </cell>
          <cell r="G264" t="str">
            <v>-</v>
          </cell>
          <cell r="H264" t="str">
            <v>-</v>
          </cell>
          <cell r="I264">
            <v>626818</v>
          </cell>
          <cell r="J264">
            <v>897410</v>
          </cell>
          <cell r="K264">
            <v>279828</v>
          </cell>
          <cell r="L264">
            <v>729420</v>
          </cell>
          <cell r="M264" t="str">
            <v>-</v>
          </cell>
        </row>
        <row r="265">
          <cell r="A265" t="str">
            <v>122238</v>
          </cell>
          <cell r="B265" t="str">
            <v>鴨川市</v>
          </cell>
          <cell r="C265">
            <v>1383233</v>
          </cell>
          <cell r="D265">
            <v>220864</v>
          </cell>
          <cell r="E265">
            <v>224011</v>
          </cell>
          <cell r="F265">
            <v>143513</v>
          </cell>
          <cell r="G265" t="str">
            <v>-</v>
          </cell>
          <cell r="H265" t="str">
            <v>-</v>
          </cell>
          <cell r="I265">
            <v>105586</v>
          </cell>
          <cell r="J265">
            <v>193676</v>
          </cell>
          <cell r="K265">
            <v>229205</v>
          </cell>
          <cell r="L265">
            <v>266378</v>
          </cell>
          <cell r="M265" t="str">
            <v>-</v>
          </cell>
        </row>
        <row r="266">
          <cell r="A266" t="str">
            <v>122246</v>
          </cell>
          <cell r="B266" t="str">
            <v>鎌ケ谷市</v>
          </cell>
          <cell r="C266">
            <v>5138298</v>
          </cell>
          <cell r="D266">
            <v>1368924</v>
          </cell>
          <cell r="E266">
            <v>640383</v>
          </cell>
          <cell r="F266">
            <v>827795</v>
          </cell>
          <cell r="G266" t="str">
            <v>-</v>
          </cell>
          <cell r="H266" t="str">
            <v>-</v>
          </cell>
          <cell r="I266" t="str">
            <v>-</v>
          </cell>
          <cell r="J266">
            <v>1066019</v>
          </cell>
          <cell r="K266">
            <v>281353</v>
          </cell>
          <cell r="L266">
            <v>953824</v>
          </cell>
          <cell r="M266" t="str">
            <v>-</v>
          </cell>
        </row>
        <row r="267">
          <cell r="A267" t="str">
            <v>122254</v>
          </cell>
          <cell r="B267" t="str">
            <v>君津市</v>
          </cell>
          <cell r="C267">
            <v>4606217</v>
          </cell>
          <cell r="D267">
            <v>785510</v>
          </cell>
          <cell r="E267">
            <v>822224</v>
          </cell>
          <cell r="F267">
            <v>883272</v>
          </cell>
          <cell r="G267" t="str">
            <v>-</v>
          </cell>
          <cell r="H267" t="str">
            <v>-</v>
          </cell>
          <cell r="I267" t="str">
            <v>-</v>
          </cell>
          <cell r="J267">
            <v>1175280</v>
          </cell>
          <cell r="K267">
            <v>179115</v>
          </cell>
          <cell r="L267">
            <v>760816</v>
          </cell>
          <cell r="M267" t="str">
            <v>-</v>
          </cell>
        </row>
        <row r="268">
          <cell r="A268" t="str">
            <v>122262</v>
          </cell>
          <cell r="B268" t="str">
            <v>富津市</v>
          </cell>
          <cell r="C268">
            <v>1914429</v>
          </cell>
          <cell r="D268">
            <v>416488</v>
          </cell>
          <cell r="E268">
            <v>250068</v>
          </cell>
          <cell r="F268">
            <v>151902</v>
          </cell>
          <cell r="G268" t="str">
            <v>-</v>
          </cell>
          <cell r="H268" t="str">
            <v>-</v>
          </cell>
          <cell r="I268" t="str">
            <v>-</v>
          </cell>
          <cell r="J268">
            <v>573249</v>
          </cell>
          <cell r="K268">
            <v>78676</v>
          </cell>
          <cell r="L268">
            <v>444046</v>
          </cell>
          <cell r="M268" t="str">
            <v>-</v>
          </cell>
        </row>
        <row r="269">
          <cell r="A269" t="str">
            <v>122271</v>
          </cell>
          <cell r="B269" t="str">
            <v>浦安市</v>
          </cell>
          <cell r="C269">
            <v>11097470</v>
          </cell>
          <cell r="D269">
            <v>2133257</v>
          </cell>
          <cell r="E269">
            <v>1249537</v>
          </cell>
          <cell r="F269">
            <v>1161067</v>
          </cell>
          <cell r="G269" t="str">
            <v>-</v>
          </cell>
          <cell r="H269" t="str">
            <v>-</v>
          </cell>
          <cell r="I269">
            <v>1258178</v>
          </cell>
          <cell r="J269">
            <v>2253006</v>
          </cell>
          <cell r="K269">
            <v>1245296</v>
          </cell>
          <cell r="L269">
            <v>1797129</v>
          </cell>
          <cell r="M269" t="str">
            <v>-</v>
          </cell>
        </row>
        <row r="270">
          <cell r="A270" t="str">
            <v>122289</v>
          </cell>
          <cell r="B270" t="str">
            <v>四街道市</v>
          </cell>
          <cell r="C270">
            <v>4126842</v>
          </cell>
          <cell r="D270">
            <v>1042878</v>
          </cell>
          <cell r="E270">
            <v>1105812</v>
          </cell>
          <cell r="F270">
            <v>236050</v>
          </cell>
          <cell r="G270" t="str">
            <v>-</v>
          </cell>
          <cell r="H270" t="str">
            <v>-</v>
          </cell>
          <cell r="I270" t="str">
            <v>-</v>
          </cell>
          <cell r="J270">
            <v>390397</v>
          </cell>
          <cell r="K270">
            <v>327410</v>
          </cell>
          <cell r="L270">
            <v>1024295</v>
          </cell>
          <cell r="M270" t="str">
            <v>-</v>
          </cell>
        </row>
        <row r="271">
          <cell r="A271" t="str">
            <v>122297</v>
          </cell>
          <cell r="B271" t="str">
            <v>袖ケ浦市</v>
          </cell>
          <cell r="C271">
            <v>3216680</v>
          </cell>
          <cell r="D271">
            <v>776013</v>
          </cell>
          <cell r="E271">
            <v>457879</v>
          </cell>
          <cell r="F271">
            <v>267306</v>
          </cell>
          <cell r="G271" t="str">
            <v>-</v>
          </cell>
          <cell r="H271" t="str">
            <v>-</v>
          </cell>
          <cell r="I271">
            <v>67702</v>
          </cell>
          <cell r="J271">
            <v>862648</v>
          </cell>
          <cell r="K271">
            <v>219255</v>
          </cell>
          <cell r="L271">
            <v>565877</v>
          </cell>
          <cell r="M271" t="str">
            <v>-</v>
          </cell>
        </row>
        <row r="272">
          <cell r="A272" t="str">
            <v>122301</v>
          </cell>
          <cell r="B272" t="str">
            <v>八街市</v>
          </cell>
          <cell r="C272">
            <v>2816134</v>
          </cell>
          <cell r="D272">
            <v>436368</v>
          </cell>
          <cell r="E272">
            <v>574726</v>
          </cell>
          <cell r="F272">
            <v>361983</v>
          </cell>
          <cell r="G272" t="str">
            <v>-</v>
          </cell>
          <cell r="H272" t="str">
            <v>-</v>
          </cell>
          <cell r="I272">
            <v>180703</v>
          </cell>
          <cell r="J272">
            <v>368032</v>
          </cell>
          <cell r="K272">
            <v>287438</v>
          </cell>
          <cell r="L272">
            <v>606884</v>
          </cell>
          <cell r="M272" t="str">
            <v>-</v>
          </cell>
        </row>
        <row r="273">
          <cell r="A273" t="str">
            <v>122319</v>
          </cell>
          <cell r="B273" t="str">
            <v>印西市</v>
          </cell>
          <cell r="C273">
            <v>8334595</v>
          </cell>
          <cell r="D273">
            <v>922719</v>
          </cell>
          <cell r="E273">
            <v>1498587</v>
          </cell>
          <cell r="F273">
            <v>1869162</v>
          </cell>
          <cell r="G273" t="str">
            <v>-</v>
          </cell>
          <cell r="H273" t="str">
            <v>-</v>
          </cell>
          <cell r="I273">
            <v>1056728</v>
          </cell>
          <cell r="J273">
            <v>1090287</v>
          </cell>
          <cell r="K273">
            <v>244218</v>
          </cell>
          <cell r="L273">
            <v>1652894</v>
          </cell>
          <cell r="M273" t="str">
            <v>-</v>
          </cell>
        </row>
        <row r="274">
          <cell r="A274" t="str">
            <v>122327</v>
          </cell>
          <cell r="B274" t="str">
            <v>白井市</v>
          </cell>
          <cell r="C274">
            <v>3808781</v>
          </cell>
          <cell r="D274">
            <v>231797</v>
          </cell>
          <cell r="E274">
            <v>840308</v>
          </cell>
          <cell r="F274">
            <v>1104040</v>
          </cell>
          <cell r="G274" t="str">
            <v>-</v>
          </cell>
          <cell r="H274" t="str">
            <v>-</v>
          </cell>
          <cell r="I274">
            <v>281000</v>
          </cell>
          <cell r="J274">
            <v>468021</v>
          </cell>
          <cell r="K274">
            <v>79055</v>
          </cell>
          <cell r="L274">
            <v>804560</v>
          </cell>
          <cell r="M274" t="str">
            <v>-</v>
          </cell>
        </row>
        <row r="275">
          <cell r="A275" t="str">
            <v>122335</v>
          </cell>
          <cell r="B275" t="str">
            <v>富里市</v>
          </cell>
          <cell r="C275">
            <v>1435100</v>
          </cell>
          <cell r="D275">
            <v>336514</v>
          </cell>
          <cell r="E275">
            <v>214047</v>
          </cell>
          <cell r="F275">
            <v>121427</v>
          </cell>
          <cell r="G275" t="str">
            <v>-</v>
          </cell>
          <cell r="H275" t="str">
            <v>-</v>
          </cell>
          <cell r="I275">
            <v>80104</v>
          </cell>
          <cell r="J275">
            <v>263550</v>
          </cell>
          <cell r="K275">
            <v>66946</v>
          </cell>
          <cell r="L275">
            <v>352512</v>
          </cell>
          <cell r="M275" t="str">
            <v>-</v>
          </cell>
        </row>
        <row r="276">
          <cell r="A276" t="str">
            <v>122343</v>
          </cell>
          <cell r="B276" t="str">
            <v>南房総市</v>
          </cell>
          <cell r="C276">
            <v>2999764</v>
          </cell>
          <cell r="D276">
            <v>792362</v>
          </cell>
          <cell r="E276">
            <v>234808</v>
          </cell>
          <cell r="F276">
            <v>648395</v>
          </cell>
          <cell r="G276" t="str">
            <v>-</v>
          </cell>
          <cell r="H276" t="str">
            <v>-</v>
          </cell>
          <cell r="I276">
            <v>298875</v>
          </cell>
          <cell r="J276">
            <v>294849</v>
          </cell>
          <cell r="K276">
            <v>178982</v>
          </cell>
          <cell r="L276">
            <v>551493</v>
          </cell>
          <cell r="M276" t="str">
            <v>-</v>
          </cell>
        </row>
        <row r="277">
          <cell r="A277" t="str">
            <v>122351</v>
          </cell>
          <cell r="B277" t="str">
            <v>匝瑳市</v>
          </cell>
          <cell r="C277">
            <v>1344414</v>
          </cell>
          <cell r="D277">
            <v>333611</v>
          </cell>
          <cell r="E277">
            <v>164311</v>
          </cell>
          <cell r="F277">
            <v>64822</v>
          </cell>
          <cell r="G277" t="str">
            <v>-</v>
          </cell>
          <cell r="H277" t="str">
            <v>-</v>
          </cell>
          <cell r="I277">
            <v>90453</v>
          </cell>
          <cell r="J277">
            <v>267386</v>
          </cell>
          <cell r="K277">
            <v>68295</v>
          </cell>
          <cell r="L277">
            <v>355536</v>
          </cell>
          <cell r="M277" t="str">
            <v>-</v>
          </cell>
        </row>
        <row r="278">
          <cell r="A278" t="str">
            <v>122360</v>
          </cell>
          <cell r="B278" t="str">
            <v>香取市</v>
          </cell>
          <cell r="C278">
            <v>2743962</v>
          </cell>
          <cell r="D278">
            <v>224101</v>
          </cell>
          <cell r="E278">
            <v>686085</v>
          </cell>
          <cell r="F278">
            <v>344776</v>
          </cell>
          <cell r="G278" t="str">
            <v>-</v>
          </cell>
          <cell r="H278" t="str">
            <v>-</v>
          </cell>
          <cell r="I278">
            <v>61767</v>
          </cell>
          <cell r="J278">
            <v>592208</v>
          </cell>
          <cell r="K278">
            <v>193813</v>
          </cell>
          <cell r="L278">
            <v>641212</v>
          </cell>
          <cell r="M278" t="str">
            <v>-</v>
          </cell>
        </row>
        <row r="279">
          <cell r="A279" t="str">
            <v>122378</v>
          </cell>
          <cell r="B279" t="str">
            <v>山武市</v>
          </cell>
          <cell r="C279">
            <v>4093273</v>
          </cell>
          <cell r="D279">
            <v>443541</v>
          </cell>
          <cell r="E279">
            <v>2179672</v>
          </cell>
          <cell r="F279">
            <v>188672</v>
          </cell>
          <cell r="G279" t="str">
            <v>-</v>
          </cell>
          <cell r="H279" t="str">
            <v>-</v>
          </cell>
          <cell r="I279">
            <v>271629</v>
          </cell>
          <cell r="J279">
            <v>398389</v>
          </cell>
          <cell r="K279">
            <v>125358</v>
          </cell>
          <cell r="L279">
            <v>486012</v>
          </cell>
          <cell r="M279" t="str">
            <v>-</v>
          </cell>
        </row>
        <row r="280">
          <cell r="A280" t="str">
            <v>122386</v>
          </cell>
          <cell r="B280" t="str">
            <v>いすみ市</v>
          </cell>
          <cell r="C280">
            <v>1795156</v>
          </cell>
          <cell r="D280">
            <v>262331</v>
          </cell>
          <cell r="E280">
            <v>356694</v>
          </cell>
          <cell r="F280">
            <v>179418</v>
          </cell>
          <cell r="G280" t="str">
            <v>-</v>
          </cell>
          <cell r="H280" t="str">
            <v>-</v>
          </cell>
          <cell r="I280" t="str">
            <v>-</v>
          </cell>
          <cell r="J280">
            <v>539542</v>
          </cell>
          <cell r="K280">
            <v>54969</v>
          </cell>
          <cell r="L280">
            <v>402202</v>
          </cell>
          <cell r="M280" t="str">
            <v>-</v>
          </cell>
        </row>
        <row r="281">
          <cell r="A281" t="str">
            <v>122394</v>
          </cell>
          <cell r="B281" t="str">
            <v>大網白里市</v>
          </cell>
          <cell r="C281">
            <v>1524213</v>
          </cell>
          <cell r="D281">
            <v>200153</v>
          </cell>
          <cell r="E281">
            <v>320854</v>
          </cell>
          <cell r="F281">
            <v>151827</v>
          </cell>
          <cell r="G281" t="str">
            <v>-</v>
          </cell>
          <cell r="H281" t="str">
            <v>-</v>
          </cell>
          <cell r="I281">
            <v>262458</v>
          </cell>
          <cell r="J281">
            <v>234034</v>
          </cell>
          <cell r="K281">
            <v>133309</v>
          </cell>
          <cell r="L281">
            <v>221578</v>
          </cell>
          <cell r="M281" t="str">
            <v>-</v>
          </cell>
        </row>
        <row r="282">
          <cell r="A282" t="str">
            <v/>
          </cell>
          <cell r="B282" t="str">
            <v>合　　　計</v>
          </cell>
          <cell r="C282">
            <v>322198278</v>
          </cell>
          <cell r="D282">
            <v>60268812</v>
          </cell>
          <cell r="E282">
            <v>83958867</v>
          </cell>
          <cell r="F282">
            <v>44292919</v>
          </cell>
          <cell r="G282">
            <v>6692066</v>
          </cell>
          <cell r="H282">
            <v>2433516</v>
          </cell>
          <cell r="I282">
            <v>7869044</v>
          </cell>
          <cell r="J282">
            <v>44333952</v>
          </cell>
          <cell r="K282">
            <v>14109495</v>
          </cell>
          <cell r="L282">
            <v>58239607</v>
          </cell>
          <cell r="M282" t="str">
            <v>-</v>
          </cell>
        </row>
        <row r="283">
          <cell r="A283" t="str">
            <v/>
          </cell>
          <cell r="B283" t="str">
            <v/>
          </cell>
          <cell r="C283"/>
          <cell r="D283"/>
          <cell r="E283"/>
          <cell r="F283"/>
          <cell r="G283"/>
          <cell r="H283"/>
          <cell r="I283"/>
          <cell r="J283"/>
          <cell r="K283"/>
          <cell r="L283"/>
          <cell r="M283"/>
        </row>
        <row r="284">
          <cell r="A284" t="str">
            <v/>
          </cell>
          <cell r="B284" t="str">
            <v>東　京　都</v>
          </cell>
          <cell r="C284"/>
          <cell r="D284"/>
          <cell r="E284"/>
          <cell r="F284"/>
          <cell r="G284"/>
          <cell r="H284"/>
          <cell r="I284"/>
          <cell r="J284"/>
          <cell r="K284"/>
          <cell r="L284"/>
          <cell r="M284"/>
        </row>
        <row r="285">
          <cell r="A285" t="str">
            <v>131016</v>
          </cell>
          <cell r="B285" t="str">
            <v>千代田区</v>
          </cell>
          <cell r="C285">
            <v>11991321</v>
          </cell>
          <cell r="D285">
            <v>839151</v>
          </cell>
          <cell r="E285">
            <v>5258999</v>
          </cell>
          <cell r="F285">
            <v>1516923</v>
          </cell>
          <cell r="G285">
            <v>594777</v>
          </cell>
          <cell r="H285" t="str">
            <v>-</v>
          </cell>
          <cell r="I285">
            <v>966765</v>
          </cell>
          <cell r="J285">
            <v>2105015</v>
          </cell>
          <cell r="K285">
            <v>329878</v>
          </cell>
          <cell r="L285">
            <v>379813</v>
          </cell>
          <cell r="M285" t="str">
            <v>-</v>
          </cell>
        </row>
        <row r="286">
          <cell r="A286" t="str">
            <v>131024</v>
          </cell>
          <cell r="B286" t="str">
            <v>中央区</v>
          </cell>
          <cell r="C286">
            <v>22817772</v>
          </cell>
          <cell r="D286">
            <v>2264676</v>
          </cell>
          <cell r="E286">
            <v>8061782</v>
          </cell>
          <cell r="F286">
            <v>2488869</v>
          </cell>
          <cell r="G286" t="str">
            <v>-</v>
          </cell>
          <cell r="H286" t="str">
            <v>-</v>
          </cell>
          <cell r="I286">
            <v>2075692</v>
          </cell>
          <cell r="J286">
            <v>6213556</v>
          </cell>
          <cell r="K286">
            <v>887115</v>
          </cell>
          <cell r="L286">
            <v>826082</v>
          </cell>
          <cell r="M286" t="str">
            <v>-</v>
          </cell>
        </row>
        <row r="287">
          <cell r="A287" t="str">
            <v>131032</v>
          </cell>
          <cell r="B287" t="str">
            <v>港区</v>
          </cell>
          <cell r="C287">
            <v>30655845</v>
          </cell>
          <cell r="D287">
            <v>4616477</v>
          </cell>
          <cell r="E287">
            <v>9858638</v>
          </cell>
          <cell r="F287">
            <v>9348272</v>
          </cell>
          <cell r="G287" t="str">
            <v>-</v>
          </cell>
          <cell r="H287" t="str">
            <v>-</v>
          </cell>
          <cell r="I287">
            <v>942610</v>
          </cell>
          <cell r="J287">
            <v>2775507</v>
          </cell>
          <cell r="K287">
            <v>2037446</v>
          </cell>
          <cell r="L287">
            <v>1076895</v>
          </cell>
          <cell r="M287" t="str">
            <v>-</v>
          </cell>
        </row>
        <row r="288">
          <cell r="A288" t="str">
            <v>131041</v>
          </cell>
          <cell r="B288" t="str">
            <v>新宿区</v>
          </cell>
          <cell r="C288">
            <v>16685658</v>
          </cell>
          <cell r="D288">
            <v>3025198</v>
          </cell>
          <cell r="E288">
            <v>4851960</v>
          </cell>
          <cell r="F288">
            <v>2145182</v>
          </cell>
          <cell r="G288" t="str">
            <v>-</v>
          </cell>
          <cell r="H288">
            <v>275514</v>
          </cell>
          <cell r="I288">
            <v>1084567</v>
          </cell>
          <cell r="J288">
            <v>2529285</v>
          </cell>
          <cell r="K288">
            <v>1446361</v>
          </cell>
          <cell r="L288">
            <v>1327591</v>
          </cell>
          <cell r="M288" t="str">
            <v>-</v>
          </cell>
        </row>
        <row r="289">
          <cell r="A289" t="str">
            <v>131059</v>
          </cell>
          <cell r="B289" t="str">
            <v>文京区</v>
          </cell>
          <cell r="C289">
            <v>25985351</v>
          </cell>
          <cell r="D289">
            <v>2323640</v>
          </cell>
          <cell r="E289">
            <v>13389496</v>
          </cell>
          <cell r="F289">
            <v>4410170</v>
          </cell>
          <cell r="G289" t="str">
            <v>-</v>
          </cell>
          <cell r="H289" t="str">
            <v>-</v>
          </cell>
          <cell r="I289">
            <v>1085616</v>
          </cell>
          <cell r="J289">
            <v>3150088</v>
          </cell>
          <cell r="K289">
            <v>585688</v>
          </cell>
          <cell r="L289">
            <v>1040653</v>
          </cell>
          <cell r="M289" t="str">
            <v>-</v>
          </cell>
        </row>
        <row r="290">
          <cell r="A290" t="str">
            <v>131067</v>
          </cell>
          <cell r="B290" t="str">
            <v>台東区</v>
          </cell>
          <cell r="C290">
            <v>11110542</v>
          </cell>
          <cell r="D290">
            <v>1528720</v>
          </cell>
          <cell r="E290">
            <v>3193560</v>
          </cell>
          <cell r="F290">
            <v>1099914</v>
          </cell>
          <cell r="G290" t="str">
            <v>-</v>
          </cell>
          <cell r="H290" t="str">
            <v>-</v>
          </cell>
          <cell r="I290">
            <v>1093929</v>
          </cell>
          <cell r="J290">
            <v>2682985</v>
          </cell>
          <cell r="K290">
            <v>684302</v>
          </cell>
          <cell r="L290">
            <v>827132</v>
          </cell>
          <cell r="M290" t="str">
            <v>-</v>
          </cell>
        </row>
        <row r="291">
          <cell r="A291" t="str">
            <v>131075</v>
          </cell>
          <cell r="B291" t="str">
            <v>墨田区</v>
          </cell>
          <cell r="C291">
            <v>15065184</v>
          </cell>
          <cell r="D291">
            <v>2121932</v>
          </cell>
          <cell r="E291">
            <v>4595285</v>
          </cell>
          <cell r="F291">
            <v>1524176</v>
          </cell>
          <cell r="G291" t="str">
            <v>-</v>
          </cell>
          <cell r="H291" t="str">
            <v>-</v>
          </cell>
          <cell r="I291">
            <v>283886</v>
          </cell>
          <cell r="J291">
            <v>3872697</v>
          </cell>
          <cell r="K291">
            <v>1315949</v>
          </cell>
          <cell r="L291">
            <v>1351259</v>
          </cell>
          <cell r="M291" t="str">
            <v>-</v>
          </cell>
        </row>
        <row r="292">
          <cell r="A292" t="str">
            <v>131083</v>
          </cell>
          <cell r="B292" t="str">
            <v>江東区</v>
          </cell>
          <cell r="C292">
            <v>42018402</v>
          </cell>
          <cell r="D292">
            <v>12365993</v>
          </cell>
          <cell r="E292">
            <v>11346303</v>
          </cell>
          <cell r="F292">
            <v>6554850</v>
          </cell>
          <cell r="G292" t="str">
            <v>-</v>
          </cell>
          <cell r="H292" t="str">
            <v>-</v>
          </cell>
          <cell r="I292">
            <v>2216192</v>
          </cell>
          <cell r="J292">
            <v>3273044</v>
          </cell>
          <cell r="K292">
            <v>3099863</v>
          </cell>
          <cell r="L292">
            <v>3162157</v>
          </cell>
          <cell r="M292" t="str">
            <v>-</v>
          </cell>
        </row>
        <row r="293">
          <cell r="A293" t="str">
            <v>131091</v>
          </cell>
          <cell r="B293" t="str">
            <v>品川区</v>
          </cell>
          <cell r="C293">
            <v>25861473</v>
          </cell>
          <cell r="D293">
            <v>4338397</v>
          </cell>
          <cell r="E293">
            <v>9970691</v>
          </cell>
          <cell r="F293">
            <v>3982007</v>
          </cell>
          <cell r="G293" t="str">
            <v>-</v>
          </cell>
          <cell r="H293" t="str">
            <v>-</v>
          </cell>
          <cell r="I293">
            <v>684641</v>
          </cell>
          <cell r="J293">
            <v>3429465</v>
          </cell>
          <cell r="K293">
            <v>1259334</v>
          </cell>
          <cell r="L293">
            <v>2196938</v>
          </cell>
          <cell r="M293" t="str">
            <v>-</v>
          </cell>
        </row>
        <row r="294">
          <cell r="A294" t="str">
            <v>131105</v>
          </cell>
          <cell r="B294" t="str">
            <v>目黒区</v>
          </cell>
          <cell r="C294">
            <v>22128486</v>
          </cell>
          <cell r="D294">
            <v>12024967</v>
          </cell>
          <cell r="E294">
            <v>3580939</v>
          </cell>
          <cell r="F294">
            <v>1387349</v>
          </cell>
          <cell r="G294" t="str">
            <v>-</v>
          </cell>
          <cell r="H294" t="str">
            <v>-</v>
          </cell>
          <cell r="I294">
            <v>304033</v>
          </cell>
          <cell r="J294">
            <v>2380823</v>
          </cell>
          <cell r="K294">
            <v>1200076</v>
          </cell>
          <cell r="L294">
            <v>1250299</v>
          </cell>
          <cell r="M294" t="str">
            <v>-</v>
          </cell>
        </row>
        <row r="295">
          <cell r="A295" t="str">
            <v>131113</v>
          </cell>
          <cell r="B295" t="str">
            <v>大田区</v>
          </cell>
          <cell r="C295">
            <v>36368922</v>
          </cell>
          <cell r="D295">
            <v>7045247</v>
          </cell>
          <cell r="E295">
            <v>13714016</v>
          </cell>
          <cell r="F295">
            <v>5846797</v>
          </cell>
          <cell r="G295" t="str">
            <v>-</v>
          </cell>
          <cell r="H295">
            <v>133788</v>
          </cell>
          <cell r="I295" t="str">
            <v>-</v>
          </cell>
          <cell r="J295">
            <v>3525695</v>
          </cell>
          <cell r="K295">
            <v>2375600</v>
          </cell>
          <cell r="L295">
            <v>3727779</v>
          </cell>
          <cell r="M295" t="str">
            <v>-</v>
          </cell>
        </row>
        <row r="296">
          <cell r="A296" t="str">
            <v>131121</v>
          </cell>
          <cell r="B296" t="str">
            <v>世田谷区</v>
          </cell>
          <cell r="C296">
            <v>56445000</v>
          </cell>
          <cell r="D296">
            <v>10040394</v>
          </cell>
          <cell r="E296">
            <v>10737118</v>
          </cell>
          <cell r="F296">
            <v>18065671</v>
          </cell>
          <cell r="G296" t="str">
            <v>-</v>
          </cell>
          <cell r="H296" t="str">
            <v>-</v>
          </cell>
          <cell r="I296">
            <v>924984</v>
          </cell>
          <cell r="J296">
            <v>5382834</v>
          </cell>
          <cell r="K296">
            <v>3890622</v>
          </cell>
          <cell r="L296">
            <v>7403377</v>
          </cell>
          <cell r="M296" t="str">
            <v>-</v>
          </cell>
        </row>
        <row r="297">
          <cell r="A297" t="str">
            <v>131130</v>
          </cell>
          <cell r="B297" t="str">
            <v>渋谷区</v>
          </cell>
          <cell r="C297">
            <v>12310496</v>
          </cell>
          <cell r="D297">
            <v>2369220</v>
          </cell>
          <cell r="E297">
            <v>3947786</v>
          </cell>
          <cell r="F297">
            <v>962546</v>
          </cell>
          <cell r="G297" t="str">
            <v>-</v>
          </cell>
          <cell r="H297" t="str">
            <v>-</v>
          </cell>
          <cell r="I297">
            <v>276983</v>
          </cell>
          <cell r="J297">
            <v>2424628</v>
          </cell>
          <cell r="K297">
            <v>1136449</v>
          </cell>
          <cell r="L297">
            <v>1192884</v>
          </cell>
          <cell r="M297" t="str">
            <v>-</v>
          </cell>
        </row>
        <row r="298">
          <cell r="A298" t="str">
            <v>131148</v>
          </cell>
          <cell r="B298" t="str">
            <v>中野区</v>
          </cell>
          <cell r="C298">
            <v>16087654</v>
          </cell>
          <cell r="D298">
            <v>4035479</v>
          </cell>
          <cell r="E298">
            <v>5893320</v>
          </cell>
          <cell r="F298">
            <v>2502277</v>
          </cell>
          <cell r="G298" t="str">
            <v>-</v>
          </cell>
          <cell r="H298" t="str">
            <v>-</v>
          </cell>
          <cell r="I298">
            <v>307286</v>
          </cell>
          <cell r="J298">
            <v>1466105</v>
          </cell>
          <cell r="K298">
            <v>778743</v>
          </cell>
          <cell r="L298">
            <v>1104444</v>
          </cell>
          <cell r="M298" t="str">
            <v>-</v>
          </cell>
        </row>
        <row r="299">
          <cell r="A299" t="str">
            <v>131156</v>
          </cell>
          <cell r="B299" t="str">
            <v>杉並区</v>
          </cell>
          <cell r="C299">
            <v>25814475</v>
          </cell>
          <cell r="D299">
            <v>4419419</v>
          </cell>
          <cell r="E299">
            <v>9195786</v>
          </cell>
          <cell r="F299">
            <v>4172453</v>
          </cell>
          <cell r="G299" t="str">
            <v>-</v>
          </cell>
          <cell r="H299">
            <v>282093</v>
          </cell>
          <cell r="I299">
            <v>503377</v>
          </cell>
          <cell r="J299">
            <v>3582543</v>
          </cell>
          <cell r="K299">
            <v>1433512</v>
          </cell>
          <cell r="L299">
            <v>2225292</v>
          </cell>
          <cell r="M299" t="str">
            <v>-</v>
          </cell>
        </row>
        <row r="300">
          <cell r="A300" t="str">
            <v>131164</v>
          </cell>
          <cell r="B300" t="str">
            <v>豊島区</v>
          </cell>
          <cell r="C300">
            <v>19812193</v>
          </cell>
          <cell r="D300">
            <v>6152681</v>
          </cell>
          <cell r="E300">
            <v>7171954</v>
          </cell>
          <cell r="F300">
            <v>1027245</v>
          </cell>
          <cell r="G300" t="str">
            <v>-</v>
          </cell>
          <cell r="H300" t="str">
            <v>-</v>
          </cell>
          <cell r="I300">
            <v>845099</v>
          </cell>
          <cell r="J300">
            <v>2083970</v>
          </cell>
          <cell r="K300">
            <v>766520</v>
          </cell>
          <cell r="L300">
            <v>1764724</v>
          </cell>
          <cell r="M300" t="str">
            <v>-</v>
          </cell>
        </row>
        <row r="301">
          <cell r="A301" t="str">
            <v>131172</v>
          </cell>
          <cell r="B301" t="str">
            <v>北区</v>
          </cell>
          <cell r="C301">
            <v>29691264</v>
          </cell>
          <cell r="D301">
            <v>11800213</v>
          </cell>
          <cell r="E301">
            <v>9379405</v>
          </cell>
          <cell r="F301">
            <v>2461129</v>
          </cell>
          <cell r="G301" t="str">
            <v>-</v>
          </cell>
          <cell r="H301" t="str">
            <v>-</v>
          </cell>
          <cell r="I301">
            <v>240744</v>
          </cell>
          <cell r="J301">
            <v>3128041</v>
          </cell>
          <cell r="K301">
            <v>1035896</v>
          </cell>
          <cell r="L301">
            <v>1645836</v>
          </cell>
          <cell r="M301" t="str">
            <v>-</v>
          </cell>
        </row>
        <row r="302">
          <cell r="A302" t="str">
            <v>131181</v>
          </cell>
          <cell r="B302" t="str">
            <v>荒川区</v>
          </cell>
          <cell r="C302">
            <v>13413603</v>
          </cell>
          <cell r="D302">
            <v>4122198</v>
          </cell>
          <cell r="E302">
            <v>4136396</v>
          </cell>
          <cell r="F302">
            <v>1476961</v>
          </cell>
          <cell r="G302" t="str">
            <v>-</v>
          </cell>
          <cell r="H302" t="str">
            <v>-</v>
          </cell>
          <cell r="I302">
            <v>457256</v>
          </cell>
          <cell r="J302">
            <v>1564990</v>
          </cell>
          <cell r="K302">
            <v>471358</v>
          </cell>
          <cell r="L302">
            <v>1184444</v>
          </cell>
          <cell r="M302" t="str">
            <v>-</v>
          </cell>
        </row>
        <row r="303">
          <cell r="A303" t="str">
            <v>131199</v>
          </cell>
          <cell r="B303" t="str">
            <v>板橋区</v>
          </cell>
          <cell r="C303">
            <v>35546061</v>
          </cell>
          <cell r="D303">
            <v>15046413</v>
          </cell>
          <cell r="E303">
            <v>8181637</v>
          </cell>
          <cell r="F303">
            <v>3660283</v>
          </cell>
          <cell r="G303" t="str">
            <v>-</v>
          </cell>
          <cell r="H303">
            <v>79179</v>
          </cell>
          <cell r="I303">
            <v>837206</v>
          </cell>
          <cell r="J303">
            <v>3601716</v>
          </cell>
          <cell r="K303">
            <v>1311998</v>
          </cell>
          <cell r="L303">
            <v>2827629</v>
          </cell>
          <cell r="M303" t="str">
            <v>-</v>
          </cell>
        </row>
        <row r="304">
          <cell r="A304" t="str">
            <v>131202</v>
          </cell>
          <cell r="B304" t="str">
            <v>練馬区</v>
          </cell>
          <cell r="C304">
            <v>35905307</v>
          </cell>
          <cell r="D304">
            <v>7062014</v>
          </cell>
          <cell r="E304">
            <v>12462924</v>
          </cell>
          <cell r="F304">
            <v>5706061</v>
          </cell>
          <cell r="G304" t="str">
            <v>-</v>
          </cell>
          <cell r="H304" t="str">
            <v>-</v>
          </cell>
          <cell r="I304">
            <v>400634</v>
          </cell>
          <cell r="J304">
            <v>4891391</v>
          </cell>
          <cell r="K304">
            <v>2142210</v>
          </cell>
          <cell r="L304">
            <v>3240073</v>
          </cell>
          <cell r="M304" t="str">
            <v>-</v>
          </cell>
        </row>
        <row r="305">
          <cell r="A305" t="str">
            <v>131211</v>
          </cell>
          <cell r="B305" t="str">
            <v>足立区</v>
          </cell>
          <cell r="C305">
            <v>49773864</v>
          </cell>
          <cell r="D305">
            <v>14629489</v>
          </cell>
          <cell r="E305">
            <v>15016926</v>
          </cell>
          <cell r="F305">
            <v>8295084</v>
          </cell>
          <cell r="G305" t="str">
            <v>-</v>
          </cell>
          <cell r="H305" t="str">
            <v>-</v>
          </cell>
          <cell r="I305">
            <v>165685</v>
          </cell>
          <cell r="J305">
            <v>6632364</v>
          </cell>
          <cell r="K305">
            <v>1402753</v>
          </cell>
          <cell r="L305">
            <v>3631563</v>
          </cell>
          <cell r="M305" t="str">
            <v>-</v>
          </cell>
        </row>
        <row r="306">
          <cell r="A306" t="str">
            <v>131229</v>
          </cell>
          <cell r="B306" t="str">
            <v>葛飾区</v>
          </cell>
          <cell r="C306">
            <v>30749402</v>
          </cell>
          <cell r="D306">
            <v>4554468</v>
          </cell>
          <cell r="E306">
            <v>12808673</v>
          </cell>
          <cell r="F306">
            <v>5518545</v>
          </cell>
          <cell r="G306" t="str">
            <v>-</v>
          </cell>
          <cell r="H306">
            <v>106085</v>
          </cell>
          <cell r="I306">
            <v>93372</v>
          </cell>
          <cell r="J306">
            <v>2777367</v>
          </cell>
          <cell r="K306">
            <v>2072610</v>
          </cell>
          <cell r="L306">
            <v>2818282</v>
          </cell>
          <cell r="M306" t="str">
            <v>-</v>
          </cell>
        </row>
        <row r="307">
          <cell r="A307" t="str">
            <v>131237</v>
          </cell>
          <cell r="B307" t="str">
            <v>江戸川区</v>
          </cell>
          <cell r="C307">
            <v>62214756</v>
          </cell>
          <cell r="D307">
            <v>5777311</v>
          </cell>
          <cell r="E307">
            <v>35066676</v>
          </cell>
          <cell r="F307">
            <v>8908924</v>
          </cell>
          <cell r="G307" t="str">
            <v>-</v>
          </cell>
          <cell r="H307" t="str">
            <v>-</v>
          </cell>
          <cell r="I307">
            <v>88396</v>
          </cell>
          <cell r="J307">
            <v>6146689</v>
          </cell>
          <cell r="K307">
            <v>2180315</v>
          </cell>
          <cell r="L307">
            <v>4046445</v>
          </cell>
          <cell r="M307" t="str">
            <v>-</v>
          </cell>
        </row>
        <row r="308">
          <cell r="A308" t="str">
            <v>132012</v>
          </cell>
          <cell r="B308" t="str">
            <v>八王子市</v>
          </cell>
          <cell r="C308">
            <v>22320732</v>
          </cell>
          <cell r="D308">
            <v>4811708</v>
          </cell>
          <cell r="E308">
            <v>5107471</v>
          </cell>
          <cell r="F308">
            <v>3442566</v>
          </cell>
          <cell r="G308" t="str">
            <v>-</v>
          </cell>
          <cell r="H308" t="str">
            <v>-</v>
          </cell>
          <cell r="I308" t="str">
            <v>-</v>
          </cell>
          <cell r="J308">
            <v>2414190</v>
          </cell>
          <cell r="K308">
            <v>2424841</v>
          </cell>
          <cell r="L308">
            <v>4119956</v>
          </cell>
          <cell r="M308" t="str">
            <v>-</v>
          </cell>
        </row>
        <row r="309">
          <cell r="A309" t="str">
            <v>132021</v>
          </cell>
          <cell r="B309" t="str">
            <v>立川市</v>
          </cell>
          <cell r="C309">
            <v>9758652</v>
          </cell>
          <cell r="D309">
            <v>1966346</v>
          </cell>
          <cell r="E309">
            <v>2257893</v>
          </cell>
          <cell r="F309">
            <v>880469</v>
          </cell>
          <cell r="G309" t="str">
            <v>-</v>
          </cell>
          <cell r="H309" t="str">
            <v>-</v>
          </cell>
          <cell r="I309" t="str">
            <v>-</v>
          </cell>
          <cell r="J309">
            <v>1952483</v>
          </cell>
          <cell r="K309">
            <v>1077052</v>
          </cell>
          <cell r="L309">
            <v>1624409</v>
          </cell>
          <cell r="M309" t="str">
            <v>-</v>
          </cell>
        </row>
        <row r="310">
          <cell r="A310" t="str">
            <v>132039</v>
          </cell>
          <cell r="B310" t="str">
            <v>武蔵野市</v>
          </cell>
          <cell r="C310">
            <v>12127456</v>
          </cell>
          <cell r="D310">
            <v>4165738</v>
          </cell>
          <cell r="E310">
            <v>1623877</v>
          </cell>
          <cell r="F310">
            <v>2669681</v>
          </cell>
          <cell r="G310" t="str">
            <v>-</v>
          </cell>
          <cell r="H310" t="str">
            <v>-</v>
          </cell>
          <cell r="I310" t="str">
            <v>-</v>
          </cell>
          <cell r="J310">
            <v>1572076</v>
          </cell>
          <cell r="K310">
            <v>1031365</v>
          </cell>
          <cell r="L310">
            <v>1064719</v>
          </cell>
          <cell r="M310" t="str">
            <v>-</v>
          </cell>
        </row>
        <row r="311">
          <cell r="A311" t="str">
            <v>132047</v>
          </cell>
          <cell r="B311" t="str">
            <v>三鷹市</v>
          </cell>
          <cell r="C311">
            <v>8656292</v>
          </cell>
          <cell r="D311">
            <v>2577971</v>
          </cell>
          <cell r="E311">
            <v>2136786</v>
          </cell>
          <cell r="F311">
            <v>935867</v>
          </cell>
          <cell r="G311" t="str">
            <v>-</v>
          </cell>
          <cell r="H311" t="str">
            <v>-</v>
          </cell>
          <cell r="I311" t="str">
            <v>-</v>
          </cell>
          <cell r="J311">
            <v>896195</v>
          </cell>
          <cell r="K311">
            <v>1130847</v>
          </cell>
          <cell r="L311">
            <v>978626</v>
          </cell>
          <cell r="M311" t="str">
            <v>-</v>
          </cell>
        </row>
        <row r="312">
          <cell r="A312" t="str">
            <v>132055</v>
          </cell>
          <cell r="B312" t="str">
            <v>青梅市</v>
          </cell>
          <cell r="C312">
            <v>6481408</v>
          </cell>
          <cell r="D312">
            <v>1266404</v>
          </cell>
          <cell r="E312">
            <v>1399930</v>
          </cell>
          <cell r="F312">
            <v>1264761</v>
          </cell>
          <cell r="G312" t="str">
            <v>-</v>
          </cell>
          <cell r="H312" t="str">
            <v>-</v>
          </cell>
          <cell r="I312" t="str">
            <v>-</v>
          </cell>
          <cell r="J312">
            <v>849096</v>
          </cell>
          <cell r="K312">
            <v>571950</v>
          </cell>
          <cell r="L312">
            <v>1129267</v>
          </cell>
          <cell r="M312" t="str">
            <v>-</v>
          </cell>
        </row>
        <row r="313">
          <cell r="A313" t="str">
            <v>132063</v>
          </cell>
          <cell r="B313" t="str">
            <v>府中市</v>
          </cell>
          <cell r="C313">
            <v>26301688</v>
          </cell>
          <cell r="D313">
            <v>4601721</v>
          </cell>
          <cell r="E313">
            <v>8014379</v>
          </cell>
          <cell r="F313">
            <v>6336208</v>
          </cell>
          <cell r="G313" t="str">
            <v>-</v>
          </cell>
          <cell r="H313" t="str">
            <v>-</v>
          </cell>
          <cell r="I313">
            <v>56998</v>
          </cell>
          <cell r="J313">
            <v>3322285</v>
          </cell>
          <cell r="K313">
            <v>1465613</v>
          </cell>
          <cell r="L313">
            <v>2504484</v>
          </cell>
          <cell r="M313" t="str">
            <v>-</v>
          </cell>
        </row>
        <row r="314">
          <cell r="A314" t="str">
            <v>132071</v>
          </cell>
          <cell r="B314" t="str">
            <v>昭島市</v>
          </cell>
          <cell r="C314">
            <v>5669574</v>
          </cell>
          <cell r="D314">
            <v>1252083</v>
          </cell>
          <cell r="E314">
            <v>1176721</v>
          </cell>
          <cell r="F314">
            <v>615670</v>
          </cell>
          <cell r="G314" t="str">
            <v>-</v>
          </cell>
          <cell r="H314" t="str">
            <v>-</v>
          </cell>
          <cell r="I314" t="str">
            <v>-</v>
          </cell>
          <cell r="J314">
            <v>916337</v>
          </cell>
          <cell r="K314">
            <v>595657</v>
          </cell>
          <cell r="L314">
            <v>1113106</v>
          </cell>
          <cell r="M314" t="str">
            <v>-</v>
          </cell>
        </row>
        <row r="315">
          <cell r="A315" t="str">
            <v>132080</v>
          </cell>
          <cell r="B315" t="str">
            <v>調布市</v>
          </cell>
          <cell r="C315">
            <v>10915977</v>
          </cell>
          <cell r="D315">
            <v>3245497</v>
          </cell>
          <cell r="E315">
            <v>3063989</v>
          </cell>
          <cell r="F315">
            <v>704680</v>
          </cell>
          <cell r="G315" t="str">
            <v>-</v>
          </cell>
          <cell r="H315" t="str">
            <v>-</v>
          </cell>
          <cell r="I315" t="str">
            <v>-</v>
          </cell>
          <cell r="J315">
            <v>2136332</v>
          </cell>
          <cell r="K315">
            <v>715627</v>
          </cell>
          <cell r="L315">
            <v>1049852</v>
          </cell>
          <cell r="M315" t="str">
            <v>-</v>
          </cell>
        </row>
        <row r="316">
          <cell r="A316" t="str">
            <v>132098</v>
          </cell>
          <cell r="B316" t="str">
            <v>町田市</v>
          </cell>
          <cell r="C316">
            <v>18778788</v>
          </cell>
          <cell r="D316">
            <v>4787923</v>
          </cell>
          <cell r="E316">
            <v>4289932</v>
          </cell>
          <cell r="F316">
            <v>2166441</v>
          </cell>
          <cell r="G316" t="str">
            <v>-</v>
          </cell>
          <cell r="H316" t="str">
            <v>-</v>
          </cell>
          <cell r="I316" t="str">
            <v>-</v>
          </cell>
          <cell r="J316">
            <v>3421077</v>
          </cell>
          <cell r="K316">
            <v>1131153</v>
          </cell>
          <cell r="L316">
            <v>2982262</v>
          </cell>
          <cell r="M316" t="str">
            <v>-</v>
          </cell>
        </row>
        <row r="317">
          <cell r="A317" t="str">
            <v>132101</v>
          </cell>
          <cell r="B317" t="str">
            <v>小金井市</v>
          </cell>
          <cell r="C317">
            <v>3987496</v>
          </cell>
          <cell r="D317">
            <v>721770</v>
          </cell>
          <cell r="E317">
            <v>963465</v>
          </cell>
          <cell r="F317">
            <v>430790</v>
          </cell>
          <cell r="G317" t="str">
            <v>-</v>
          </cell>
          <cell r="H317" t="str">
            <v>-</v>
          </cell>
          <cell r="I317" t="str">
            <v>-</v>
          </cell>
          <cell r="J317">
            <v>689710</v>
          </cell>
          <cell r="K317">
            <v>473062</v>
          </cell>
          <cell r="L317">
            <v>708699</v>
          </cell>
          <cell r="M317" t="str">
            <v>-</v>
          </cell>
        </row>
        <row r="318">
          <cell r="A318" t="str">
            <v>132110</v>
          </cell>
          <cell r="B318" t="str">
            <v>小平市</v>
          </cell>
          <cell r="C318">
            <v>10077753</v>
          </cell>
          <cell r="D318">
            <v>2335133</v>
          </cell>
          <cell r="E318">
            <v>2000594</v>
          </cell>
          <cell r="F318">
            <v>902053</v>
          </cell>
          <cell r="G318" t="str">
            <v>-</v>
          </cell>
          <cell r="H318" t="str">
            <v>-</v>
          </cell>
          <cell r="I318" t="str">
            <v>-</v>
          </cell>
          <cell r="J318">
            <v>1529555</v>
          </cell>
          <cell r="K318">
            <v>417659</v>
          </cell>
          <cell r="L318">
            <v>2892759</v>
          </cell>
          <cell r="M318" t="str">
            <v>-</v>
          </cell>
        </row>
        <row r="319">
          <cell r="A319" t="str">
            <v>132128</v>
          </cell>
          <cell r="B319" t="str">
            <v>日野市</v>
          </cell>
          <cell r="C319">
            <v>7322390</v>
          </cell>
          <cell r="D319">
            <v>1778419</v>
          </cell>
          <cell r="E319">
            <v>1567644</v>
          </cell>
          <cell r="F319">
            <v>777753</v>
          </cell>
          <cell r="G319" t="str">
            <v>-</v>
          </cell>
          <cell r="H319" t="str">
            <v>-</v>
          </cell>
          <cell r="I319">
            <v>637976</v>
          </cell>
          <cell r="J319">
            <v>1273655</v>
          </cell>
          <cell r="K319">
            <v>324988</v>
          </cell>
          <cell r="L319">
            <v>961955</v>
          </cell>
          <cell r="M319" t="str">
            <v>-</v>
          </cell>
        </row>
        <row r="320">
          <cell r="A320" t="str">
            <v>132136</v>
          </cell>
          <cell r="B320" t="str">
            <v>東村山市</v>
          </cell>
          <cell r="C320">
            <v>6373490</v>
          </cell>
          <cell r="D320">
            <v>1714219</v>
          </cell>
          <cell r="E320">
            <v>1465710</v>
          </cell>
          <cell r="F320">
            <v>811803</v>
          </cell>
          <cell r="G320" t="str">
            <v>-</v>
          </cell>
          <cell r="H320" t="str">
            <v>-</v>
          </cell>
          <cell r="I320" t="str">
            <v>-</v>
          </cell>
          <cell r="J320">
            <v>1270695</v>
          </cell>
          <cell r="K320">
            <v>404241</v>
          </cell>
          <cell r="L320">
            <v>706822</v>
          </cell>
          <cell r="M320" t="str">
            <v>-</v>
          </cell>
        </row>
        <row r="321">
          <cell r="A321" t="str">
            <v>132144</v>
          </cell>
          <cell r="B321" t="str">
            <v>国分寺市</v>
          </cell>
          <cell r="C321">
            <v>5979984</v>
          </cell>
          <cell r="D321">
            <v>1678272</v>
          </cell>
          <cell r="E321">
            <v>1137476</v>
          </cell>
          <cell r="F321">
            <v>516022</v>
          </cell>
          <cell r="G321" t="str">
            <v>-</v>
          </cell>
          <cell r="H321" t="str">
            <v>-</v>
          </cell>
          <cell r="I321" t="str">
            <v>-</v>
          </cell>
          <cell r="J321">
            <v>1335198</v>
          </cell>
          <cell r="K321">
            <v>308459</v>
          </cell>
          <cell r="L321">
            <v>1004557</v>
          </cell>
          <cell r="M321" t="str">
            <v>-</v>
          </cell>
        </row>
        <row r="322">
          <cell r="A322" t="str">
            <v>132152</v>
          </cell>
          <cell r="B322" t="str">
            <v>国立市</v>
          </cell>
          <cell r="C322">
            <v>3830669</v>
          </cell>
          <cell r="D322">
            <v>996376</v>
          </cell>
          <cell r="E322">
            <v>1245400</v>
          </cell>
          <cell r="F322">
            <v>339351</v>
          </cell>
          <cell r="G322" t="str">
            <v>-</v>
          </cell>
          <cell r="H322" t="str">
            <v>-</v>
          </cell>
          <cell r="I322" t="str">
            <v>-</v>
          </cell>
          <cell r="J322">
            <v>677341</v>
          </cell>
          <cell r="K322">
            <v>220745</v>
          </cell>
          <cell r="L322">
            <v>351456</v>
          </cell>
          <cell r="M322" t="str">
            <v>-</v>
          </cell>
        </row>
        <row r="323">
          <cell r="A323" t="str">
            <v>132187</v>
          </cell>
          <cell r="B323" t="str">
            <v>福生市</v>
          </cell>
          <cell r="C323">
            <v>3555950</v>
          </cell>
          <cell r="D323">
            <v>700576</v>
          </cell>
          <cell r="E323">
            <v>732287</v>
          </cell>
          <cell r="F323">
            <v>424711</v>
          </cell>
          <cell r="G323" t="str">
            <v>-</v>
          </cell>
          <cell r="H323" t="str">
            <v>-</v>
          </cell>
          <cell r="I323" t="str">
            <v>-</v>
          </cell>
          <cell r="J323">
            <v>906885</v>
          </cell>
          <cell r="K323">
            <v>229592</v>
          </cell>
          <cell r="L323">
            <v>561899</v>
          </cell>
          <cell r="M323" t="str">
            <v>-</v>
          </cell>
        </row>
        <row r="324">
          <cell r="A324" t="str">
            <v>132195</v>
          </cell>
          <cell r="B324" t="str">
            <v>狛江市</v>
          </cell>
          <cell r="C324">
            <v>4516464</v>
          </cell>
          <cell r="D324">
            <v>768040</v>
          </cell>
          <cell r="E324">
            <v>922250</v>
          </cell>
          <cell r="F324">
            <v>529860</v>
          </cell>
          <cell r="G324" t="str">
            <v>-</v>
          </cell>
          <cell r="H324" t="str">
            <v>-</v>
          </cell>
          <cell r="I324" t="str">
            <v>-</v>
          </cell>
          <cell r="J324">
            <v>1368689</v>
          </cell>
          <cell r="K324">
            <v>168233</v>
          </cell>
          <cell r="L324">
            <v>759392</v>
          </cell>
          <cell r="M324" t="str">
            <v>-</v>
          </cell>
        </row>
        <row r="325">
          <cell r="A325" t="str">
            <v>132209</v>
          </cell>
          <cell r="B325" t="str">
            <v>東大和市</v>
          </cell>
          <cell r="C325">
            <v>3336130</v>
          </cell>
          <cell r="D325">
            <v>973056</v>
          </cell>
          <cell r="E325">
            <v>574778</v>
          </cell>
          <cell r="F325">
            <v>351108</v>
          </cell>
          <cell r="G325" t="str">
            <v>-</v>
          </cell>
          <cell r="H325" t="str">
            <v>-</v>
          </cell>
          <cell r="I325" t="str">
            <v>-</v>
          </cell>
          <cell r="J325">
            <v>689237</v>
          </cell>
          <cell r="K325">
            <v>283038</v>
          </cell>
          <cell r="L325">
            <v>464913</v>
          </cell>
          <cell r="M325" t="str">
            <v>-</v>
          </cell>
        </row>
        <row r="326">
          <cell r="A326" t="str">
            <v>132217</v>
          </cell>
          <cell r="B326" t="str">
            <v>清瀬市</v>
          </cell>
          <cell r="C326">
            <v>3051966</v>
          </cell>
          <cell r="D326">
            <v>934057</v>
          </cell>
          <cell r="E326">
            <v>544262</v>
          </cell>
          <cell r="F326">
            <v>313641</v>
          </cell>
          <cell r="G326" t="str">
            <v>-</v>
          </cell>
          <cell r="H326" t="str">
            <v>-</v>
          </cell>
          <cell r="I326" t="str">
            <v>-</v>
          </cell>
          <cell r="J326">
            <v>599465</v>
          </cell>
          <cell r="K326">
            <v>100739</v>
          </cell>
          <cell r="L326">
            <v>559802</v>
          </cell>
          <cell r="M326" t="str">
            <v>-</v>
          </cell>
        </row>
        <row r="327">
          <cell r="A327" t="str">
            <v>132225</v>
          </cell>
          <cell r="B327" t="str">
            <v>東久留米市</v>
          </cell>
          <cell r="C327">
            <v>5398628</v>
          </cell>
          <cell r="D327">
            <v>972430</v>
          </cell>
          <cell r="E327">
            <v>2096269</v>
          </cell>
          <cell r="F327">
            <v>591921</v>
          </cell>
          <cell r="G327" t="str">
            <v>-</v>
          </cell>
          <cell r="H327" t="str">
            <v>-</v>
          </cell>
          <cell r="I327" t="str">
            <v>-</v>
          </cell>
          <cell r="J327">
            <v>712090</v>
          </cell>
          <cell r="K327">
            <v>272289</v>
          </cell>
          <cell r="L327">
            <v>753629</v>
          </cell>
          <cell r="M327" t="str">
            <v>-</v>
          </cell>
        </row>
        <row r="328">
          <cell r="A328" t="str">
            <v>132233</v>
          </cell>
          <cell r="B328" t="str">
            <v>武蔵村山市</v>
          </cell>
          <cell r="C328">
            <v>3220160</v>
          </cell>
          <cell r="D328">
            <v>897671</v>
          </cell>
          <cell r="E328">
            <v>610591</v>
          </cell>
          <cell r="F328">
            <v>418195</v>
          </cell>
          <cell r="G328" t="str">
            <v>-</v>
          </cell>
          <cell r="H328" t="str">
            <v>-</v>
          </cell>
          <cell r="I328" t="str">
            <v>-</v>
          </cell>
          <cell r="J328">
            <v>579895</v>
          </cell>
          <cell r="K328">
            <v>181782</v>
          </cell>
          <cell r="L328">
            <v>532026</v>
          </cell>
          <cell r="M328" t="str">
            <v>-</v>
          </cell>
        </row>
        <row r="329">
          <cell r="A329" t="str">
            <v>132241</v>
          </cell>
          <cell r="B329" t="str">
            <v>多摩市</v>
          </cell>
          <cell r="C329">
            <v>11691230</v>
          </cell>
          <cell r="D329">
            <v>2106871</v>
          </cell>
          <cell r="E329">
            <v>1491509</v>
          </cell>
          <cell r="F329">
            <v>920629</v>
          </cell>
          <cell r="G329" t="str">
            <v>-</v>
          </cell>
          <cell r="H329" t="str">
            <v>-</v>
          </cell>
          <cell r="I329">
            <v>8503</v>
          </cell>
          <cell r="J329">
            <v>5640407</v>
          </cell>
          <cell r="K329">
            <v>722809</v>
          </cell>
          <cell r="L329">
            <v>800502</v>
          </cell>
          <cell r="M329" t="str">
            <v>-</v>
          </cell>
        </row>
        <row r="330">
          <cell r="A330" t="str">
            <v>132250</v>
          </cell>
          <cell r="B330" t="str">
            <v>稲城市</v>
          </cell>
          <cell r="C330">
            <v>5214148</v>
          </cell>
          <cell r="D330">
            <v>934103</v>
          </cell>
          <cell r="E330">
            <v>1276414</v>
          </cell>
          <cell r="F330">
            <v>668669</v>
          </cell>
          <cell r="G330" t="str">
            <v>-</v>
          </cell>
          <cell r="H330" t="str">
            <v>-</v>
          </cell>
          <cell r="I330" t="str">
            <v>-</v>
          </cell>
          <cell r="J330">
            <v>1114988</v>
          </cell>
          <cell r="K330">
            <v>281159</v>
          </cell>
          <cell r="L330">
            <v>938815</v>
          </cell>
          <cell r="M330" t="str">
            <v>-</v>
          </cell>
        </row>
        <row r="331">
          <cell r="A331" t="str">
            <v>132276</v>
          </cell>
          <cell r="B331" t="str">
            <v>羽村市</v>
          </cell>
          <cell r="C331">
            <v>2784559</v>
          </cell>
          <cell r="D331">
            <v>1073187</v>
          </cell>
          <cell r="E331">
            <v>564538</v>
          </cell>
          <cell r="F331">
            <v>197391</v>
          </cell>
          <cell r="G331" t="str">
            <v>-</v>
          </cell>
          <cell r="H331" t="str">
            <v>-</v>
          </cell>
          <cell r="I331" t="str">
            <v>-</v>
          </cell>
          <cell r="J331">
            <v>474261</v>
          </cell>
          <cell r="K331">
            <v>200090</v>
          </cell>
          <cell r="L331">
            <v>275092</v>
          </cell>
          <cell r="M331" t="str">
            <v>-</v>
          </cell>
        </row>
        <row r="332">
          <cell r="A332" t="str">
            <v>132284</v>
          </cell>
          <cell r="B332" t="str">
            <v>あきる野市</v>
          </cell>
          <cell r="C332">
            <v>3326825</v>
          </cell>
          <cell r="D332">
            <v>1049364</v>
          </cell>
          <cell r="E332">
            <v>543959</v>
          </cell>
          <cell r="F332">
            <v>438317</v>
          </cell>
          <cell r="G332" t="str">
            <v>-</v>
          </cell>
          <cell r="H332" t="str">
            <v>-</v>
          </cell>
          <cell r="I332" t="str">
            <v>-</v>
          </cell>
          <cell r="J332">
            <v>551231</v>
          </cell>
          <cell r="K332">
            <v>387784</v>
          </cell>
          <cell r="L332">
            <v>356170</v>
          </cell>
          <cell r="M332" t="str">
            <v>-</v>
          </cell>
        </row>
        <row r="333">
          <cell r="A333" t="str">
            <v>132292</v>
          </cell>
          <cell r="B333" t="str">
            <v>西東京市</v>
          </cell>
          <cell r="C333">
            <v>8136534</v>
          </cell>
          <cell r="D333">
            <v>2226122</v>
          </cell>
          <cell r="E333">
            <v>1874224</v>
          </cell>
          <cell r="F333">
            <v>1156642</v>
          </cell>
          <cell r="G333" t="str">
            <v>-</v>
          </cell>
          <cell r="H333" t="str">
            <v>-</v>
          </cell>
          <cell r="I333" t="str">
            <v>-</v>
          </cell>
          <cell r="J333">
            <v>1254573</v>
          </cell>
          <cell r="K333">
            <v>546329</v>
          </cell>
          <cell r="L333">
            <v>1078644</v>
          </cell>
          <cell r="M333" t="str">
            <v>-</v>
          </cell>
        </row>
        <row r="334">
          <cell r="A334" t="str">
            <v/>
          </cell>
          <cell r="B334" t="str">
            <v>合　　　計</v>
          </cell>
          <cell r="C334">
            <v>861267974</v>
          </cell>
          <cell r="D334">
            <v>193038754</v>
          </cell>
          <cell r="E334">
            <v>270502618</v>
          </cell>
          <cell r="F334">
            <v>131866887</v>
          </cell>
          <cell r="G334">
            <v>594777</v>
          </cell>
          <cell r="H334">
            <v>876659</v>
          </cell>
          <cell r="I334">
            <v>16582430</v>
          </cell>
          <cell r="J334">
            <v>117768744</v>
          </cell>
          <cell r="K334">
            <v>49511701</v>
          </cell>
          <cell r="L334">
            <v>80525404</v>
          </cell>
          <cell r="M334" t="str">
            <v>-</v>
          </cell>
        </row>
        <row r="335">
          <cell r="A335" t="str">
            <v/>
          </cell>
          <cell r="B335" t="str">
            <v/>
          </cell>
          <cell r="C335"/>
          <cell r="D335"/>
          <cell r="E335"/>
          <cell r="F335"/>
          <cell r="G335"/>
          <cell r="H335"/>
          <cell r="I335"/>
          <cell r="J335"/>
          <cell r="K335"/>
          <cell r="L335"/>
          <cell r="M335"/>
        </row>
        <row r="336">
          <cell r="A336" t="str">
            <v/>
          </cell>
          <cell r="B336" t="str">
            <v>神　奈　川　県</v>
          </cell>
          <cell r="C336"/>
          <cell r="D336"/>
          <cell r="E336"/>
          <cell r="F336"/>
          <cell r="G336"/>
          <cell r="H336"/>
          <cell r="I336"/>
          <cell r="J336"/>
          <cell r="K336"/>
          <cell r="L336"/>
          <cell r="M336"/>
        </row>
        <row r="337">
          <cell r="A337" t="str">
            <v>141003</v>
          </cell>
          <cell r="B337" t="str">
            <v>横浜市</v>
          </cell>
          <cell r="C337">
            <v>332359465</v>
          </cell>
          <cell r="D337">
            <v>62156558</v>
          </cell>
          <cell r="E337">
            <v>125637838</v>
          </cell>
          <cell r="F337">
            <v>55616246</v>
          </cell>
          <cell r="G337">
            <v>7904239</v>
          </cell>
          <cell r="H337">
            <v>10728326</v>
          </cell>
          <cell r="I337" t="str">
            <v>-</v>
          </cell>
          <cell r="J337">
            <v>31446398</v>
          </cell>
          <cell r="K337">
            <v>4456686</v>
          </cell>
          <cell r="L337">
            <v>27055047</v>
          </cell>
          <cell r="M337">
            <v>7358127</v>
          </cell>
        </row>
        <row r="338">
          <cell r="A338" t="str">
            <v>141305</v>
          </cell>
          <cell r="B338" t="str">
            <v>川崎市</v>
          </cell>
          <cell r="C338">
            <v>129392109</v>
          </cell>
          <cell r="D338">
            <v>11991602</v>
          </cell>
          <cell r="E338">
            <v>53085299</v>
          </cell>
          <cell r="F338">
            <v>26328663</v>
          </cell>
          <cell r="G338">
            <v>6682337</v>
          </cell>
          <cell r="H338">
            <v>4104920</v>
          </cell>
          <cell r="I338">
            <v>4091345</v>
          </cell>
          <cell r="J338">
            <v>6704802</v>
          </cell>
          <cell r="K338">
            <v>2073047</v>
          </cell>
          <cell r="L338">
            <v>13433006</v>
          </cell>
          <cell r="M338">
            <v>897088</v>
          </cell>
        </row>
        <row r="339">
          <cell r="A339" t="str">
            <v>141500</v>
          </cell>
          <cell r="B339" t="str">
            <v>相模原市</v>
          </cell>
          <cell r="C339">
            <v>50858726</v>
          </cell>
          <cell r="D339">
            <v>10427570</v>
          </cell>
          <cell r="E339">
            <v>19588461</v>
          </cell>
          <cell r="F339">
            <v>12427310</v>
          </cell>
          <cell r="G339" t="str">
            <v>-</v>
          </cell>
          <cell r="H339" t="str">
            <v>-</v>
          </cell>
          <cell r="I339">
            <v>416752</v>
          </cell>
          <cell r="J339">
            <v>3280220</v>
          </cell>
          <cell r="K339">
            <v>1563725</v>
          </cell>
          <cell r="L339">
            <v>3154688</v>
          </cell>
          <cell r="M339" t="str">
            <v>-</v>
          </cell>
        </row>
        <row r="340">
          <cell r="A340" t="str">
            <v>142018</v>
          </cell>
          <cell r="B340" t="str">
            <v>横須賀市</v>
          </cell>
          <cell r="C340">
            <v>21508106</v>
          </cell>
          <cell r="D340">
            <v>6669668</v>
          </cell>
          <cell r="E340">
            <v>2563072</v>
          </cell>
          <cell r="F340">
            <v>1654114</v>
          </cell>
          <cell r="G340">
            <v>1004398</v>
          </cell>
          <cell r="H340">
            <v>141847</v>
          </cell>
          <cell r="I340">
            <v>18426</v>
          </cell>
          <cell r="J340">
            <v>1849265</v>
          </cell>
          <cell r="K340">
            <v>4298233</v>
          </cell>
          <cell r="L340">
            <v>3309083</v>
          </cell>
          <cell r="M340" t="str">
            <v>-</v>
          </cell>
        </row>
        <row r="341">
          <cell r="A341" t="str">
            <v>142034</v>
          </cell>
          <cell r="B341" t="str">
            <v>平塚市</v>
          </cell>
          <cell r="C341">
            <v>12045401</v>
          </cell>
          <cell r="D341">
            <v>1351842</v>
          </cell>
          <cell r="E341">
            <v>2271831</v>
          </cell>
          <cell r="F341">
            <v>1668914</v>
          </cell>
          <cell r="G341" t="str">
            <v>-</v>
          </cell>
          <cell r="H341" t="str">
            <v>-</v>
          </cell>
          <cell r="I341">
            <v>1480432</v>
          </cell>
          <cell r="J341">
            <v>2545309</v>
          </cell>
          <cell r="K341">
            <v>1116917</v>
          </cell>
          <cell r="L341">
            <v>1610156</v>
          </cell>
          <cell r="M341" t="str">
            <v>-</v>
          </cell>
        </row>
        <row r="342">
          <cell r="A342" t="str">
            <v>142042</v>
          </cell>
          <cell r="B342" t="str">
            <v>鎌倉市</v>
          </cell>
          <cell r="C342">
            <v>9232664</v>
          </cell>
          <cell r="D342">
            <v>1994918</v>
          </cell>
          <cell r="E342">
            <v>1940797</v>
          </cell>
          <cell r="F342">
            <v>1121575</v>
          </cell>
          <cell r="G342" t="str">
            <v>-</v>
          </cell>
          <cell r="H342" t="str">
            <v>-</v>
          </cell>
          <cell r="I342">
            <v>710401</v>
          </cell>
          <cell r="J342">
            <v>1817694</v>
          </cell>
          <cell r="K342">
            <v>344306</v>
          </cell>
          <cell r="L342">
            <v>1302973</v>
          </cell>
          <cell r="M342" t="str">
            <v>-</v>
          </cell>
        </row>
        <row r="343">
          <cell r="A343" t="str">
            <v>142051</v>
          </cell>
          <cell r="B343" t="str">
            <v>藤沢市</v>
          </cell>
          <cell r="C343">
            <v>17174228</v>
          </cell>
          <cell r="D343">
            <v>4639045</v>
          </cell>
          <cell r="E343">
            <v>3725190</v>
          </cell>
          <cell r="F343">
            <v>1815221</v>
          </cell>
          <cell r="G343" t="str">
            <v>-</v>
          </cell>
          <cell r="H343">
            <v>271450</v>
          </cell>
          <cell r="I343" t="str">
            <v>-</v>
          </cell>
          <cell r="J343">
            <v>2606501</v>
          </cell>
          <cell r="K343">
            <v>1428696</v>
          </cell>
          <cell r="L343">
            <v>2688125</v>
          </cell>
          <cell r="M343" t="str">
            <v>-</v>
          </cell>
        </row>
        <row r="344">
          <cell r="A344" t="str">
            <v>142069</v>
          </cell>
          <cell r="B344" t="str">
            <v>小田原市</v>
          </cell>
          <cell r="C344">
            <v>9023835</v>
          </cell>
          <cell r="D344">
            <v>2023706</v>
          </cell>
          <cell r="E344">
            <v>1341272</v>
          </cell>
          <cell r="F344">
            <v>702158</v>
          </cell>
          <cell r="G344" t="str">
            <v>-</v>
          </cell>
          <cell r="H344" t="str">
            <v>-</v>
          </cell>
          <cell r="I344">
            <v>223600</v>
          </cell>
          <cell r="J344">
            <v>2088705</v>
          </cell>
          <cell r="K344">
            <v>515999</v>
          </cell>
          <cell r="L344">
            <v>2128395</v>
          </cell>
          <cell r="M344" t="str">
            <v>-</v>
          </cell>
        </row>
        <row r="345">
          <cell r="A345" t="str">
            <v>142077</v>
          </cell>
          <cell r="B345" t="str">
            <v>茅ヶ崎市</v>
          </cell>
          <cell r="C345">
            <v>11661525</v>
          </cell>
          <cell r="D345">
            <v>6195724</v>
          </cell>
          <cell r="E345">
            <v>1683000</v>
          </cell>
          <cell r="F345">
            <v>1022367</v>
          </cell>
          <cell r="G345" t="str">
            <v>-</v>
          </cell>
          <cell r="H345">
            <v>49</v>
          </cell>
          <cell r="I345" t="str">
            <v>-</v>
          </cell>
          <cell r="J345">
            <v>1424219</v>
          </cell>
          <cell r="K345">
            <v>704528</v>
          </cell>
          <cell r="L345">
            <v>631638</v>
          </cell>
          <cell r="M345" t="str">
            <v>-</v>
          </cell>
        </row>
        <row r="346">
          <cell r="A346" t="str">
            <v>142085</v>
          </cell>
          <cell r="B346" t="str">
            <v>逗子市</v>
          </cell>
          <cell r="C346">
            <v>2072961</v>
          </cell>
          <cell r="D346">
            <v>702643</v>
          </cell>
          <cell r="E346">
            <v>327406</v>
          </cell>
          <cell r="F346">
            <v>211244</v>
          </cell>
          <cell r="G346" t="str">
            <v>-</v>
          </cell>
          <cell r="H346" t="str">
            <v>-</v>
          </cell>
          <cell r="I346" t="str">
            <v>-</v>
          </cell>
          <cell r="J346">
            <v>324849</v>
          </cell>
          <cell r="K346">
            <v>237459</v>
          </cell>
          <cell r="L346">
            <v>269360</v>
          </cell>
          <cell r="M346" t="str">
            <v>-</v>
          </cell>
        </row>
        <row r="347">
          <cell r="A347" t="str">
            <v>142107</v>
          </cell>
          <cell r="B347" t="str">
            <v>三浦市</v>
          </cell>
          <cell r="C347">
            <v>1148346</v>
          </cell>
          <cell r="D347">
            <v>387654</v>
          </cell>
          <cell r="E347">
            <v>156831</v>
          </cell>
          <cell r="F347">
            <v>96916</v>
          </cell>
          <cell r="G347" t="str">
            <v>-</v>
          </cell>
          <cell r="H347" t="str">
            <v>-</v>
          </cell>
          <cell r="I347" t="str">
            <v>-</v>
          </cell>
          <cell r="J347">
            <v>168335</v>
          </cell>
          <cell r="K347">
            <v>99843</v>
          </cell>
          <cell r="L347">
            <v>238767</v>
          </cell>
          <cell r="M347" t="str">
            <v>-</v>
          </cell>
        </row>
        <row r="348">
          <cell r="A348" t="str">
            <v>142115</v>
          </cell>
          <cell r="B348" t="str">
            <v>秦野市</v>
          </cell>
          <cell r="C348">
            <v>5713209</v>
          </cell>
          <cell r="D348">
            <v>928149</v>
          </cell>
          <cell r="E348">
            <v>742507</v>
          </cell>
          <cell r="F348">
            <v>403832</v>
          </cell>
          <cell r="G348" t="str">
            <v>-</v>
          </cell>
          <cell r="H348" t="str">
            <v>-</v>
          </cell>
          <cell r="I348">
            <v>614172</v>
          </cell>
          <cell r="J348">
            <v>780352</v>
          </cell>
          <cell r="K348">
            <v>783614</v>
          </cell>
          <cell r="L348">
            <v>1460583</v>
          </cell>
          <cell r="M348" t="str">
            <v>-</v>
          </cell>
        </row>
        <row r="349">
          <cell r="A349" t="str">
            <v>142123</v>
          </cell>
          <cell r="B349" t="str">
            <v>厚木市</v>
          </cell>
          <cell r="C349">
            <v>14748095</v>
          </cell>
          <cell r="D349">
            <v>4944361</v>
          </cell>
          <cell r="E349">
            <v>1190108</v>
          </cell>
          <cell r="F349">
            <v>1129488</v>
          </cell>
          <cell r="G349" t="str">
            <v>-</v>
          </cell>
          <cell r="H349" t="str">
            <v>-</v>
          </cell>
          <cell r="I349">
            <v>100</v>
          </cell>
          <cell r="J349">
            <v>1644007</v>
          </cell>
          <cell r="K349">
            <v>1053595</v>
          </cell>
          <cell r="L349">
            <v>4786436</v>
          </cell>
          <cell r="M349" t="str">
            <v>-</v>
          </cell>
        </row>
        <row r="350">
          <cell r="A350" t="str">
            <v>142131</v>
          </cell>
          <cell r="B350" t="str">
            <v>大和市</v>
          </cell>
          <cell r="C350">
            <v>11386534</v>
          </cell>
          <cell r="D350">
            <v>3634519</v>
          </cell>
          <cell r="E350">
            <v>1598886</v>
          </cell>
          <cell r="F350">
            <v>2047338</v>
          </cell>
          <cell r="G350" t="str">
            <v>-</v>
          </cell>
          <cell r="H350" t="str">
            <v>-</v>
          </cell>
          <cell r="I350" t="str">
            <v>-</v>
          </cell>
          <cell r="J350">
            <v>2157863</v>
          </cell>
          <cell r="K350">
            <v>559890</v>
          </cell>
          <cell r="L350">
            <v>1388038</v>
          </cell>
          <cell r="M350" t="str">
            <v>-</v>
          </cell>
        </row>
        <row r="351">
          <cell r="A351" t="str">
            <v>142140</v>
          </cell>
          <cell r="B351" t="str">
            <v>伊勢原市</v>
          </cell>
          <cell r="C351">
            <v>3461226</v>
          </cell>
          <cell r="D351">
            <v>1082719</v>
          </cell>
          <cell r="E351">
            <v>908585</v>
          </cell>
          <cell r="F351">
            <v>272890</v>
          </cell>
          <cell r="G351" t="str">
            <v>-</v>
          </cell>
          <cell r="H351" t="str">
            <v>-</v>
          </cell>
          <cell r="I351" t="str">
            <v>-</v>
          </cell>
          <cell r="J351">
            <v>710468</v>
          </cell>
          <cell r="K351">
            <v>57770</v>
          </cell>
          <cell r="L351">
            <v>428794</v>
          </cell>
          <cell r="M351" t="str">
            <v>-</v>
          </cell>
        </row>
        <row r="352">
          <cell r="A352" t="str">
            <v>142158</v>
          </cell>
          <cell r="B352" t="str">
            <v>海老名市</v>
          </cell>
          <cell r="C352">
            <v>6192336</v>
          </cell>
          <cell r="D352">
            <v>2034003</v>
          </cell>
          <cell r="E352">
            <v>652034</v>
          </cell>
          <cell r="F352">
            <v>341790</v>
          </cell>
          <cell r="G352" t="str">
            <v>-</v>
          </cell>
          <cell r="H352" t="str">
            <v>-</v>
          </cell>
          <cell r="I352" t="str">
            <v>-</v>
          </cell>
          <cell r="J352">
            <v>1138842</v>
          </cell>
          <cell r="K352">
            <v>691314</v>
          </cell>
          <cell r="L352">
            <v>1334353</v>
          </cell>
          <cell r="M352" t="str">
            <v>-</v>
          </cell>
        </row>
        <row r="353">
          <cell r="A353" t="str">
            <v>142166</v>
          </cell>
          <cell r="B353" t="str">
            <v>座間市</v>
          </cell>
          <cell r="C353">
            <v>4078013</v>
          </cell>
          <cell r="D353">
            <v>600173</v>
          </cell>
          <cell r="E353">
            <v>1038058</v>
          </cell>
          <cell r="F353">
            <v>611167</v>
          </cell>
          <cell r="G353" t="str">
            <v>-</v>
          </cell>
          <cell r="H353" t="str">
            <v>-</v>
          </cell>
          <cell r="I353" t="str">
            <v>-</v>
          </cell>
          <cell r="J353">
            <v>1007056</v>
          </cell>
          <cell r="K353">
            <v>509326</v>
          </cell>
          <cell r="L353">
            <v>312233</v>
          </cell>
          <cell r="M353" t="str">
            <v>-</v>
          </cell>
        </row>
        <row r="354">
          <cell r="A354" t="str">
            <v>142174</v>
          </cell>
          <cell r="B354" t="str">
            <v>南足柄市</v>
          </cell>
          <cell r="C354">
            <v>1772083</v>
          </cell>
          <cell r="D354">
            <v>238713</v>
          </cell>
          <cell r="E354">
            <v>262749</v>
          </cell>
          <cell r="F354">
            <v>247902</v>
          </cell>
          <cell r="G354" t="str">
            <v>-</v>
          </cell>
          <cell r="H354" t="str">
            <v>-</v>
          </cell>
          <cell r="I354">
            <v>169327</v>
          </cell>
          <cell r="J354">
            <v>274013</v>
          </cell>
          <cell r="K354">
            <v>166015</v>
          </cell>
          <cell r="L354">
            <v>413364</v>
          </cell>
          <cell r="M354" t="str">
            <v>-</v>
          </cell>
        </row>
        <row r="355">
          <cell r="A355" t="str">
            <v>142182</v>
          </cell>
          <cell r="B355" t="str">
            <v>綾瀬市</v>
          </cell>
          <cell r="C355">
            <v>3023735</v>
          </cell>
          <cell r="D355">
            <v>527141</v>
          </cell>
          <cell r="E355">
            <v>1013271</v>
          </cell>
          <cell r="F355">
            <v>411613</v>
          </cell>
          <cell r="G355" t="str">
            <v>-</v>
          </cell>
          <cell r="H355" t="str">
            <v>-</v>
          </cell>
          <cell r="I355" t="str">
            <v>-</v>
          </cell>
          <cell r="J355">
            <v>533351</v>
          </cell>
          <cell r="K355">
            <v>162591</v>
          </cell>
          <cell r="L355">
            <v>375768</v>
          </cell>
          <cell r="M355" t="str">
            <v>-</v>
          </cell>
        </row>
        <row r="356">
          <cell r="A356" t="str">
            <v/>
          </cell>
          <cell r="B356" t="str">
            <v>合　　　計</v>
          </cell>
          <cell r="C356">
            <v>646852597</v>
          </cell>
          <cell r="D356">
            <v>122530708</v>
          </cell>
          <cell r="E356">
            <v>219727195</v>
          </cell>
          <cell r="F356">
            <v>108130748</v>
          </cell>
          <cell r="G356">
            <v>15590974</v>
          </cell>
          <cell r="H356">
            <v>15246592</v>
          </cell>
          <cell r="I356">
            <v>7724555</v>
          </cell>
          <cell r="J356">
            <v>62502249</v>
          </cell>
          <cell r="K356">
            <v>20823554</v>
          </cell>
          <cell r="L356">
            <v>66320807</v>
          </cell>
          <cell r="M356">
            <v>8255215</v>
          </cell>
        </row>
        <row r="357">
          <cell r="A357" t="str">
            <v/>
          </cell>
          <cell r="B357" t="str">
            <v/>
          </cell>
          <cell r="C357"/>
          <cell r="D357"/>
          <cell r="E357"/>
          <cell r="F357"/>
          <cell r="G357"/>
          <cell r="H357"/>
          <cell r="I357"/>
          <cell r="J357"/>
          <cell r="K357"/>
          <cell r="L357"/>
          <cell r="M357"/>
        </row>
        <row r="358">
          <cell r="A358" t="str">
            <v/>
          </cell>
          <cell r="B358" t="str">
            <v>新　潟　県</v>
          </cell>
          <cell r="C358"/>
          <cell r="D358"/>
          <cell r="E358"/>
          <cell r="F358"/>
          <cell r="G358"/>
          <cell r="H358"/>
          <cell r="I358"/>
          <cell r="J358"/>
          <cell r="K358"/>
          <cell r="L358"/>
          <cell r="M358"/>
        </row>
        <row r="359">
          <cell r="A359" t="str">
            <v>151009</v>
          </cell>
          <cell r="B359" t="str">
            <v>新潟市</v>
          </cell>
          <cell r="C359">
            <v>72376563</v>
          </cell>
          <cell r="D359">
            <v>11826826</v>
          </cell>
          <cell r="E359">
            <v>26370936</v>
          </cell>
          <cell r="F359">
            <v>16261747</v>
          </cell>
          <cell r="G359">
            <v>1492492</v>
          </cell>
          <cell r="H359">
            <v>1962767</v>
          </cell>
          <cell r="I359">
            <v>398210</v>
          </cell>
          <cell r="J359">
            <v>6809485</v>
          </cell>
          <cell r="K359">
            <v>2968930</v>
          </cell>
          <cell r="L359">
            <v>4285170</v>
          </cell>
          <cell r="M359" t="str">
            <v>-</v>
          </cell>
        </row>
        <row r="360">
          <cell r="A360" t="str">
            <v>152021</v>
          </cell>
          <cell r="B360" t="str">
            <v>長岡市</v>
          </cell>
          <cell r="C360">
            <v>13936311</v>
          </cell>
          <cell r="D360">
            <v>3851312</v>
          </cell>
          <cell r="E360">
            <v>2904207</v>
          </cell>
          <cell r="F360">
            <v>2004829</v>
          </cell>
          <cell r="G360" t="str">
            <v>-</v>
          </cell>
          <cell r="H360">
            <v>310419</v>
          </cell>
          <cell r="I360">
            <v>160285</v>
          </cell>
          <cell r="J360">
            <v>1219881</v>
          </cell>
          <cell r="K360">
            <v>1137316</v>
          </cell>
          <cell r="L360">
            <v>1421221</v>
          </cell>
          <cell r="M360">
            <v>926841</v>
          </cell>
        </row>
        <row r="361">
          <cell r="A361" t="str">
            <v>152048</v>
          </cell>
          <cell r="B361" t="str">
            <v>三条市</v>
          </cell>
          <cell r="C361">
            <v>5432450</v>
          </cell>
          <cell r="D361">
            <v>876565</v>
          </cell>
          <cell r="E361">
            <v>1186007</v>
          </cell>
          <cell r="F361">
            <v>689485</v>
          </cell>
          <cell r="G361" t="str">
            <v>-</v>
          </cell>
          <cell r="H361" t="str">
            <v>-</v>
          </cell>
          <cell r="I361">
            <v>3642</v>
          </cell>
          <cell r="J361">
            <v>981093</v>
          </cell>
          <cell r="K361">
            <v>428139</v>
          </cell>
          <cell r="L361">
            <v>654614</v>
          </cell>
          <cell r="M361">
            <v>612905</v>
          </cell>
        </row>
        <row r="362">
          <cell r="A362" t="str">
            <v>152056</v>
          </cell>
          <cell r="B362" t="str">
            <v>柏崎市</v>
          </cell>
          <cell r="C362">
            <v>7534250</v>
          </cell>
          <cell r="D362">
            <v>579434</v>
          </cell>
          <cell r="E362">
            <v>1737788</v>
          </cell>
          <cell r="F362">
            <v>2950927</v>
          </cell>
          <cell r="G362" t="str">
            <v>-</v>
          </cell>
          <cell r="H362" t="str">
            <v>-</v>
          </cell>
          <cell r="I362" t="str">
            <v>-</v>
          </cell>
          <cell r="J362">
            <v>940769</v>
          </cell>
          <cell r="K362">
            <v>564670</v>
          </cell>
          <cell r="L362">
            <v>760662</v>
          </cell>
          <cell r="M362" t="str">
            <v>-</v>
          </cell>
        </row>
        <row r="363">
          <cell r="A363" t="str">
            <v>152064</v>
          </cell>
          <cell r="B363" t="str">
            <v>新発田市</v>
          </cell>
          <cell r="C363">
            <v>4590996</v>
          </cell>
          <cell r="D363">
            <v>905340</v>
          </cell>
          <cell r="E363">
            <v>1138815</v>
          </cell>
          <cell r="F363">
            <v>826493</v>
          </cell>
          <cell r="G363" t="str">
            <v>-</v>
          </cell>
          <cell r="H363" t="str">
            <v>-</v>
          </cell>
          <cell r="I363">
            <v>48644</v>
          </cell>
          <cell r="J363">
            <v>775498</v>
          </cell>
          <cell r="K363">
            <v>297710</v>
          </cell>
          <cell r="L363">
            <v>598496</v>
          </cell>
          <cell r="M363" t="str">
            <v>-</v>
          </cell>
        </row>
        <row r="364">
          <cell r="A364" t="str">
            <v>152081</v>
          </cell>
          <cell r="B364" t="str">
            <v>小千谷市</v>
          </cell>
          <cell r="C364">
            <v>2124582</v>
          </cell>
          <cell r="D364">
            <v>220073</v>
          </cell>
          <cell r="E364">
            <v>807083</v>
          </cell>
          <cell r="F364">
            <v>270339</v>
          </cell>
          <cell r="G364" t="str">
            <v>-</v>
          </cell>
          <cell r="H364">
            <v>68146</v>
          </cell>
          <cell r="I364" t="str">
            <v>-</v>
          </cell>
          <cell r="J364">
            <v>269406</v>
          </cell>
          <cell r="K364">
            <v>282514</v>
          </cell>
          <cell r="L364">
            <v>207021</v>
          </cell>
          <cell r="M364" t="str">
            <v>-</v>
          </cell>
        </row>
        <row r="365">
          <cell r="A365" t="str">
            <v>152099</v>
          </cell>
          <cell r="B365" t="str">
            <v>加茂市</v>
          </cell>
          <cell r="C365">
            <v>2052627</v>
          </cell>
          <cell r="D365">
            <v>346135</v>
          </cell>
          <cell r="E365">
            <v>626162</v>
          </cell>
          <cell r="F365">
            <v>182418</v>
          </cell>
          <cell r="G365" t="str">
            <v>-</v>
          </cell>
          <cell r="H365" t="str">
            <v>-</v>
          </cell>
          <cell r="I365" t="str">
            <v>-</v>
          </cell>
          <cell r="J365">
            <v>500101</v>
          </cell>
          <cell r="K365">
            <v>228460</v>
          </cell>
          <cell r="L365">
            <v>169351</v>
          </cell>
          <cell r="M365" t="str">
            <v>-</v>
          </cell>
        </row>
        <row r="366">
          <cell r="A366" t="str">
            <v>152102</v>
          </cell>
          <cell r="B366" t="str">
            <v>十日町市</v>
          </cell>
          <cell r="C366">
            <v>3368961</v>
          </cell>
          <cell r="D366">
            <v>793060</v>
          </cell>
          <cell r="E366">
            <v>477763</v>
          </cell>
          <cell r="F366">
            <v>253803</v>
          </cell>
          <cell r="G366" t="str">
            <v>-</v>
          </cell>
          <cell r="H366">
            <v>21963</v>
          </cell>
          <cell r="I366">
            <v>7182</v>
          </cell>
          <cell r="J366">
            <v>697549</v>
          </cell>
          <cell r="K366">
            <v>417602</v>
          </cell>
          <cell r="L366">
            <v>700039</v>
          </cell>
          <cell r="M366" t="str">
            <v>-</v>
          </cell>
        </row>
        <row r="367">
          <cell r="A367" t="str">
            <v>152111</v>
          </cell>
          <cell r="B367" t="str">
            <v>見附市</v>
          </cell>
          <cell r="C367">
            <v>1450958</v>
          </cell>
          <cell r="D367">
            <v>280596</v>
          </cell>
          <cell r="E367">
            <v>272887</v>
          </cell>
          <cell r="F367">
            <v>137326</v>
          </cell>
          <cell r="G367" t="str">
            <v>-</v>
          </cell>
          <cell r="H367">
            <v>14358</v>
          </cell>
          <cell r="I367" t="str">
            <v>-</v>
          </cell>
          <cell r="J367">
            <v>295447</v>
          </cell>
          <cell r="K367">
            <v>170062</v>
          </cell>
          <cell r="L367">
            <v>280282</v>
          </cell>
          <cell r="M367" t="str">
            <v>-</v>
          </cell>
        </row>
        <row r="368">
          <cell r="A368" t="str">
            <v>152129</v>
          </cell>
          <cell r="B368" t="str">
            <v>村上市</v>
          </cell>
          <cell r="C368">
            <v>3045229</v>
          </cell>
          <cell r="D368">
            <v>485033</v>
          </cell>
          <cell r="E368">
            <v>796311</v>
          </cell>
          <cell r="F368">
            <v>369692</v>
          </cell>
          <cell r="G368" t="str">
            <v>-</v>
          </cell>
          <cell r="H368" t="str">
            <v>-</v>
          </cell>
          <cell r="I368" t="str">
            <v>-</v>
          </cell>
          <cell r="J368">
            <v>601253</v>
          </cell>
          <cell r="K368">
            <v>425087</v>
          </cell>
          <cell r="L368">
            <v>367853</v>
          </cell>
          <cell r="M368" t="str">
            <v>-</v>
          </cell>
        </row>
        <row r="369">
          <cell r="A369" t="str">
            <v>152137</v>
          </cell>
          <cell r="B369" t="str">
            <v>燕市</v>
          </cell>
          <cell r="C369">
            <v>5852323</v>
          </cell>
          <cell r="D369">
            <v>725229</v>
          </cell>
          <cell r="E369">
            <v>1273359</v>
          </cell>
          <cell r="F369">
            <v>313542</v>
          </cell>
          <cell r="G369" t="str">
            <v>-</v>
          </cell>
          <cell r="H369" t="str">
            <v>-</v>
          </cell>
          <cell r="I369">
            <v>186755</v>
          </cell>
          <cell r="J369">
            <v>984819</v>
          </cell>
          <cell r="K369">
            <v>2012747</v>
          </cell>
          <cell r="L369">
            <v>355872</v>
          </cell>
          <cell r="M369" t="str">
            <v>-</v>
          </cell>
        </row>
        <row r="370">
          <cell r="A370" t="str">
            <v>152161</v>
          </cell>
          <cell r="B370" t="str">
            <v>糸魚川市</v>
          </cell>
          <cell r="C370">
            <v>2512437</v>
          </cell>
          <cell r="D370">
            <v>237124</v>
          </cell>
          <cell r="E370">
            <v>563171</v>
          </cell>
          <cell r="F370">
            <v>512959</v>
          </cell>
          <cell r="G370" t="str">
            <v>-</v>
          </cell>
          <cell r="H370">
            <v>23205</v>
          </cell>
          <cell r="I370">
            <v>119010</v>
          </cell>
          <cell r="J370">
            <v>518350</v>
          </cell>
          <cell r="K370">
            <v>162094</v>
          </cell>
          <cell r="L370">
            <v>376524</v>
          </cell>
          <cell r="M370" t="str">
            <v>-</v>
          </cell>
        </row>
        <row r="371">
          <cell r="A371" t="str">
            <v>152170</v>
          </cell>
          <cell r="B371" t="str">
            <v>妙高市</v>
          </cell>
          <cell r="C371">
            <v>2007788</v>
          </cell>
          <cell r="D371">
            <v>367307</v>
          </cell>
          <cell r="E371">
            <v>357710</v>
          </cell>
          <cell r="F371">
            <v>196227</v>
          </cell>
          <cell r="G371" t="str">
            <v>-</v>
          </cell>
          <cell r="H371">
            <v>23812</v>
          </cell>
          <cell r="I371">
            <v>42045</v>
          </cell>
          <cell r="J371">
            <v>297339</v>
          </cell>
          <cell r="K371">
            <v>484685</v>
          </cell>
          <cell r="L371">
            <v>238663</v>
          </cell>
          <cell r="M371" t="str">
            <v>-</v>
          </cell>
        </row>
        <row r="372">
          <cell r="A372" t="str">
            <v>152188</v>
          </cell>
          <cell r="B372" t="str">
            <v>五泉市</v>
          </cell>
          <cell r="C372">
            <v>1797143</v>
          </cell>
          <cell r="D372">
            <v>308018</v>
          </cell>
          <cell r="E372">
            <v>317972</v>
          </cell>
          <cell r="F372">
            <v>409120</v>
          </cell>
          <cell r="G372" t="str">
            <v>-</v>
          </cell>
          <cell r="H372" t="str">
            <v>-</v>
          </cell>
          <cell r="I372">
            <v>38799</v>
          </cell>
          <cell r="J372">
            <v>316868</v>
          </cell>
          <cell r="K372">
            <v>199008</v>
          </cell>
          <cell r="L372">
            <v>207358</v>
          </cell>
          <cell r="M372" t="str">
            <v>-</v>
          </cell>
        </row>
        <row r="373">
          <cell r="A373" t="str">
            <v>152226</v>
          </cell>
          <cell r="B373" t="str">
            <v>上越市</v>
          </cell>
          <cell r="C373">
            <v>10000519</v>
          </cell>
          <cell r="D373">
            <v>1760347</v>
          </cell>
          <cell r="E373">
            <v>2233783</v>
          </cell>
          <cell r="F373">
            <v>1551826</v>
          </cell>
          <cell r="G373" t="str">
            <v>-</v>
          </cell>
          <cell r="H373" t="str">
            <v>-</v>
          </cell>
          <cell r="I373">
            <v>44517</v>
          </cell>
          <cell r="J373">
            <v>1476015</v>
          </cell>
          <cell r="K373">
            <v>1248751</v>
          </cell>
          <cell r="L373">
            <v>1685280</v>
          </cell>
          <cell r="M373" t="str">
            <v>-</v>
          </cell>
        </row>
        <row r="374">
          <cell r="A374" t="str">
            <v>152234</v>
          </cell>
          <cell r="B374" t="str">
            <v>阿賀野市</v>
          </cell>
          <cell r="C374">
            <v>1972726</v>
          </cell>
          <cell r="D374">
            <v>269352</v>
          </cell>
          <cell r="E374">
            <v>421282</v>
          </cell>
          <cell r="F374">
            <v>419677</v>
          </cell>
          <cell r="G374" t="str">
            <v>-</v>
          </cell>
          <cell r="H374" t="str">
            <v>-</v>
          </cell>
          <cell r="I374">
            <v>141095</v>
          </cell>
          <cell r="J374">
            <v>336171</v>
          </cell>
          <cell r="K374">
            <v>154615</v>
          </cell>
          <cell r="L374">
            <v>230534</v>
          </cell>
          <cell r="M374" t="str">
            <v>-</v>
          </cell>
        </row>
        <row r="375">
          <cell r="A375" t="str">
            <v>152242</v>
          </cell>
          <cell r="B375" t="str">
            <v>佐渡市</v>
          </cell>
          <cell r="C375">
            <v>3923611</v>
          </cell>
          <cell r="D375">
            <v>781660</v>
          </cell>
          <cell r="E375">
            <v>651692</v>
          </cell>
          <cell r="F375">
            <v>362337</v>
          </cell>
          <cell r="G375" t="str">
            <v>-</v>
          </cell>
          <cell r="H375">
            <v>324</v>
          </cell>
          <cell r="I375">
            <v>32654</v>
          </cell>
          <cell r="J375">
            <v>1197630</v>
          </cell>
          <cell r="K375">
            <v>463786</v>
          </cell>
          <cell r="L375">
            <v>433528</v>
          </cell>
          <cell r="M375" t="str">
            <v>-</v>
          </cell>
        </row>
        <row r="376">
          <cell r="A376" t="str">
            <v>152251</v>
          </cell>
          <cell r="B376" t="str">
            <v>魚沼市</v>
          </cell>
          <cell r="C376">
            <v>2786177</v>
          </cell>
          <cell r="D376">
            <v>586810</v>
          </cell>
          <cell r="E376">
            <v>652917</v>
          </cell>
          <cell r="F376">
            <v>564702</v>
          </cell>
          <cell r="G376" t="str">
            <v>-</v>
          </cell>
          <cell r="H376" t="str">
            <v>-</v>
          </cell>
          <cell r="I376" t="str">
            <v>-</v>
          </cell>
          <cell r="J376">
            <v>420123</v>
          </cell>
          <cell r="K376">
            <v>203254</v>
          </cell>
          <cell r="L376">
            <v>358371</v>
          </cell>
          <cell r="M376" t="str">
            <v>-</v>
          </cell>
        </row>
        <row r="377">
          <cell r="A377" t="str">
            <v>152269</v>
          </cell>
          <cell r="B377" t="str">
            <v>南魚沼市</v>
          </cell>
          <cell r="C377">
            <v>3325205</v>
          </cell>
          <cell r="D377">
            <v>381308</v>
          </cell>
          <cell r="E377">
            <v>917015</v>
          </cell>
          <cell r="F377">
            <v>510182</v>
          </cell>
          <cell r="G377" t="str">
            <v>-</v>
          </cell>
          <cell r="H377">
            <v>85251</v>
          </cell>
          <cell r="I377">
            <v>31388</v>
          </cell>
          <cell r="J377">
            <v>454732</v>
          </cell>
          <cell r="K377">
            <v>336257</v>
          </cell>
          <cell r="L377">
            <v>609072</v>
          </cell>
          <cell r="M377" t="str">
            <v>-</v>
          </cell>
        </row>
        <row r="378">
          <cell r="A378" t="str">
            <v>152277</v>
          </cell>
          <cell r="B378" t="str">
            <v>胎内市</v>
          </cell>
          <cell r="C378">
            <v>2515653</v>
          </cell>
          <cell r="D378">
            <v>463637</v>
          </cell>
          <cell r="E378">
            <v>623573</v>
          </cell>
          <cell r="F378">
            <v>386769</v>
          </cell>
          <cell r="G378" t="str">
            <v>-</v>
          </cell>
          <cell r="H378" t="str">
            <v>-</v>
          </cell>
          <cell r="I378">
            <v>46672</v>
          </cell>
          <cell r="J378">
            <v>700086</v>
          </cell>
          <cell r="K378">
            <v>152672</v>
          </cell>
          <cell r="L378">
            <v>142244</v>
          </cell>
          <cell r="M378" t="str">
            <v>-</v>
          </cell>
        </row>
        <row r="379">
          <cell r="A379" t="str">
            <v/>
          </cell>
          <cell r="B379" t="str">
            <v>合　　　計</v>
          </cell>
          <cell r="C379">
            <v>152606509</v>
          </cell>
          <cell r="D379">
            <v>26045166</v>
          </cell>
          <cell r="E379">
            <v>44330433</v>
          </cell>
          <cell r="F379">
            <v>29174400</v>
          </cell>
          <cell r="G379">
            <v>1492492</v>
          </cell>
          <cell r="H379">
            <v>2510245</v>
          </cell>
          <cell r="I379">
            <v>1300898</v>
          </cell>
          <cell r="J379">
            <v>19792615</v>
          </cell>
          <cell r="K379">
            <v>12338359</v>
          </cell>
          <cell r="L379">
            <v>14082155</v>
          </cell>
          <cell r="M379">
            <v>1539746</v>
          </cell>
        </row>
        <row r="380">
          <cell r="A380" t="str">
            <v/>
          </cell>
          <cell r="B380" t="str">
            <v/>
          </cell>
          <cell r="C380"/>
          <cell r="D380"/>
          <cell r="E380"/>
          <cell r="F380"/>
          <cell r="G380"/>
          <cell r="H380"/>
          <cell r="I380"/>
          <cell r="J380"/>
          <cell r="K380"/>
          <cell r="L380"/>
          <cell r="M380"/>
        </row>
        <row r="381">
          <cell r="A381" t="str">
            <v/>
          </cell>
          <cell r="B381" t="str">
            <v>富　山　県</v>
          </cell>
          <cell r="C381"/>
          <cell r="D381"/>
          <cell r="E381"/>
          <cell r="F381"/>
          <cell r="G381"/>
          <cell r="H381"/>
          <cell r="I381"/>
          <cell r="J381"/>
          <cell r="K381"/>
          <cell r="L381"/>
          <cell r="M381"/>
        </row>
        <row r="382">
          <cell r="A382" t="str">
            <v>162019</v>
          </cell>
          <cell r="B382" t="str">
            <v>富山市</v>
          </cell>
          <cell r="C382">
            <v>19410910</v>
          </cell>
          <cell r="D382">
            <v>4892475</v>
          </cell>
          <cell r="E382">
            <v>3833160</v>
          </cell>
          <cell r="F382">
            <v>2916178</v>
          </cell>
          <cell r="G382" t="str">
            <v>-</v>
          </cell>
          <cell r="H382" t="str">
            <v>-</v>
          </cell>
          <cell r="I382">
            <v>308477</v>
          </cell>
          <cell r="J382">
            <v>3696850</v>
          </cell>
          <cell r="K382">
            <v>1932083</v>
          </cell>
          <cell r="L382">
            <v>1831687</v>
          </cell>
          <cell r="M382" t="str">
            <v>-</v>
          </cell>
        </row>
        <row r="383">
          <cell r="A383" t="str">
            <v>162027</v>
          </cell>
          <cell r="B383" t="str">
            <v>高岡市</v>
          </cell>
          <cell r="C383">
            <v>6184097</v>
          </cell>
          <cell r="D383">
            <v>1044985</v>
          </cell>
          <cell r="E383">
            <v>1672799</v>
          </cell>
          <cell r="F383">
            <v>577704</v>
          </cell>
          <cell r="G383" t="str">
            <v>-</v>
          </cell>
          <cell r="H383">
            <v>41985</v>
          </cell>
          <cell r="I383">
            <v>447749</v>
          </cell>
          <cell r="J383">
            <v>1196021</v>
          </cell>
          <cell r="K383">
            <v>430182</v>
          </cell>
          <cell r="L383">
            <v>772672</v>
          </cell>
          <cell r="M383" t="str">
            <v>-</v>
          </cell>
        </row>
        <row r="384">
          <cell r="A384" t="str">
            <v>162043</v>
          </cell>
          <cell r="B384" t="str">
            <v>魚津市</v>
          </cell>
          <cell r="C384">
            <v>2106888</v>
          </cell>
          <cell r="D384">
            <v>324172</v>
          </cell>
          <cell r="E384">
            <v>460917</v>
          </cell>
          <cell r="F384">
            <v>77634</v>
          </cell>
          <cell r="G384" t="str">
            <v>-</v>
          </cell>
          <cell r="H384" t="str">
            <v>-</v>
          </cell>
          <cell r="I384">
            <v>34581</v>
          </cell>
          <cell r="J384">
            <v>730276</v>
          </cell>
          <cell r="K384">
            <v>259224</v>
          </cell>
          <cell r="L384">
            <v>220084</v>
          </cell>
          <cell r="M384" t="str">
            <v>-</v>
          </cell>
        </row>
        <row r="385">
          <cell r="A385" t="str">
            <v>162051</v>
          </cell>
          <cell r="B385" t="str">
            <v>氷見市</v>
          </cell>
          <cell r="C385">
            <v>3953092</v>
          </cell>
          <cell r="D385">
            <v>458188</v>
          </cell>
          <cell r="E385">
            <v>329378</v>
          </cell>
          <cell r="F385">
            <v>193531</v>
          </cell>
          <cell r="G385" t="str">
            <v>-</v>
          </cell>
          <cell r="H385" t="str">
            <v>-</v>
          </cell>
          <cell r="I385" t="str">
            <v>-</v>
          </cell>
          <cell r="J385">
            <v>2565600</v>
          </cell>
          <cell r="K385">
            <v>222245</v>
          </cell>
          <cell r="L385">
            <v>184150</v>
          </cell>
          <cell r="M385" t="str">
            <v>-</v>
          </cell>
        </row>
        <row r="386">
          <cell r="A386" t="str">
            <v>162060</v>
          </cell>
          <cell r="B386" t="str">
            <v>滑川市</v>
          </cell>
          <cell r="C386">
            <v>1193285</v>
          </cell>
          <cell r="D386">
            <v>170485</v>
          </cell>
          <cell r="E386">
            <v>158887</v>
          </cell>
          <cell r="F386">
            <v>87718</v>
          </cell>
          <cell r="G386" t="str">
            <v>-</v>
          </cell>
          <cell r="H386" t="str">
            <v>-</v>
          </cell>
          <cell r="I386">
            <v>100576</v>
          </cell>
          <cell r="J386">
            <v>285809</v>
          </cell>
          <cell r="K386">
            <v>269831</v>
          </cell>
          <cell r="L386">
            <v>119979</v>
          </cell>
          <cell r="M386" t="str">
            <v>-</v>
          </cell>
        </row>
        <row r="387">
          <cell r="A387" t="str">
            <v>162078</v>
          </cell>
          <cell r="B387" t="str">
            <v>黒部市</v>
          </cell>
          <cell r="C387">
            <v>4184473</v>
          </cell>
          <cell r="D387">
            <v>337135</v>
          </cell>
          <cell r="E387">
            <v>480706</v>
          </cell>
          <cell r="F387">
            <v>143866</v>
          </cell>
          <cell r="G387" t="str">
            <v>-</v>
          </cell>
          <cell r="H387" t="str">
            <v>-</v>
          </cell>
          <cell r="I387">
            <v>33978</v>
          </cell>
          <cell r="J387">
            <v>2635924</v>
          </cell>
          <cell r="K387">
            <v>425402</v>
          </cell>
          <cell r="L387">
            <v>127462</v>
          </cell>
          <cell r="M387" t="str">
            <v>-</v>
          </cell>
        </row>
        <row r="388">
          <cell r="A388" t="str">
            <v>162086</v>
          </cell>
          <cell r="B388" t="str">
            <v>砺波市</v>
          </cell>
          <cell r="C388">
            <v>2248037</v>
          </cell>
          <cell r="D388">
            <v>165256</v>
          </cell>
          <cell r="E388">
            <v>437580</v>
          </cell>
          <cell r="F388">
            <v>195683</v>
          </cell>
          <cell r="G388" t="str">
            <v>-</v>
          </cell>
          <cell r="H388" t="str">
            <v>-</v>
          </cell>
          <cell r="I388">
            <v>335145</v>
          </cell>
          <cell r="J388">
            <v>582384</v>
          </cell>
          <cell r="K388">
            <v>368163</v>
          </cell>
          <cell r="L388">
            <v>163826</v>
          </cell>
          <cell r="M388" t="str">
            <v>-</v>
          </cell>
        </row>
        <row r="389">
          <cell r="A389" t="str">
            <v>162094</v>
          </cell>
          <cell r="B389" t="str">
            <v>小矢部市</v>
          </cell>
          <cell r="C389">
            <v>1439135</v>
          </cell>
          <cell r="D389">
            <v>405329</v>
          </cell>
          <cell r="E389">
            <v>225428</v>
          </cell>
          <cell r="F389">
            <v>145998</v>
          </cell>
          <cell r="G389" t="str">
            <v>-</v>
          </cell>
          <cell r="H389" t="str">
            <v>-</v>
          </cell>
          <cell r="I389" t="str">
            <v>-</v>
          </cell>
          <cell r="J389">
            <v>374669</v>
          </cell>
          <cell r="K389">
            <v>145601</v>
          </cell>
          <cell r="L389">
            <v>142110</v>
          </cell>
          <cell r="M389" t="str">
            <v>-</v>
          </cell>
        </row>
        <row r="390">
          <cell r="A390" t="str">
            <v>162108</v>
          </cell>
          <cell r="B390" t="str">
            <v>南砺市</v>
          </cell>
          <cell r="C390">
            <v>3863081</v>
          </cell>
          <cell r="D390">
            <v>484461</v>
          </cell>
          <cell r="E390">
            <v>1122651</v>
          </cell>
          <cell r="F390">
            <v>387600</v>
          </cell>
          <cell r="G390" t="str">
            <v>-</v>
          </cell>
          <cell r="H390" t="str">
            <v>-</v>
          </cell>
          <cell r="I390" t="str">
            <v>-</v>
          </cell>
          <cell r="J390">
            <v>1158079</v>
          </cell>
          <cell r="K390">
            <v>402435</v>
          </cell>
          <cell r="L390">
            <v>307855</v>
          </cell>
          <cell r="M390" t="str">
            <v>-</v>
          </cell>
        </row>
        <row r="391">
          <cell r="A391" t="str">
            <v>162116</v>
          </cell>
          <cell r="B391" t="str">
            <v>射水市</v>
          </cell>
          <cell r="C391">
            <v>4072184</v>
          </cell>
          <cell r="D391">
            <v>295788</v>
          </cell>
          <cell r="E391">
            <v>936268</v>
          </cell>
          <cell r="F391">
            <v>1015435</v>
          </cell>
          <cell r="G391" t="str">
            <v>-</v>
          </cell>
          <cell r="H391" t="str">
            <v>-</v>
          </cell>
          <cell r="I391">
            <v>321322</v>
          </cell>
          <cell r="J391">
            <v>672750</v>
          </cell>
          <cell r="K391">
            <v>488656</v>
          </cell>
          <cell r="L391">
            <v>341965</v>
          </cell>
          <cell r="M391" t="str">
            <v>-</v>
          </cell>
        </row>
        <row r="392">
          <cell r="A392" t="str">
            <v/>
          </cell>
          <cell r="B392" t="str">
            <v>合　　　計</v>
          </cell>
          <cell r="C392">
            <v>48655182</v>
          </cell>
          <cell r="D392">
            <v>8578274</v>
          </cell>
          <cell r="E392">
            <v>9657774</v>
          </cell>
          <cell r="F392">
            <v>5741347</v>
          </cell>
          <cell r="G392" t="str">
            <v>-</v>
          </cell>
          <cell r="H392">
            <v>41985</v>
          </cell>
          <cell r="I392">
            <v>1581828</v>
          </cell>
          <cell r="J392">
            <v>13898362</v>
          </cell>
          <cell r="K392">
            <v>4943822</v>
          </cell>
          <cell r="L392">
            <v>4211790</v>
          </cell>
          <cell r="M392" t="str">
            <v>-</v>
          </cell>
        </row>
        <row r="393">
          <cell r="A393" t="str">
            <v/>
          </cell>
          <cell r="B393" t="str">
            <v/>
          </cell>
          <cell r="C393"/>
          <cell r="D393"/>
          <cell r="E393"/>
          <cell r="F393"/>
          <cell r="G393"/>
          <cell r="H393"/>
          <cell r="I393"/>
          <cell r="J393"/>
          <cell r="K393"/>
          <cell r="L393"/>
          <cell r="M393"/>
        </row>
        <row r="394">
          <cell r="A394" t="str">
            <v/>
          </cell>
          <cell r="B394" t="str">
            <v>石　川　県</v>
          </cell>
          <cell r="C394"/>
          <cell r="D394"/>
          <cell r="E394"/>
          <cell r="F394"/>
          <cell r="G394"/>
          <cell r="H394"/>
          <cell r="I394"/>
          <cell r="J394"/>
          <cell r="K394"/>
          <cell r="L394"/>
          <cell r="M394"/>
        </row>
        <row r="395">
          <cell r="A395" t="str">
            <v>172014</v>
          </cell>
          <cell r="B395" t="str">
            <v>金沢市</v>
          </cell>
          <cell r="C395">
            <v>38626107</v>
          </cell>
          <cell r="D395">
            <v>6112451</v>
          </cell>
          <cell r="E395">
            <v>6672280</v>
          </cell>
          <cell r="F395">
            <v>3505850</v>
          </cell>
          <cell r="G395">
            <v>821123</v>
          </cell>
          <cell r="H395" t="str">
            <v>-</v>
          </cell>
          <cell r="I395" t="str">
            <v>-</v>
          </cell>
          <cell r="J395">
            <v>5637399</v>
          </cell>
          <cell r="K395">
            <v>1530415</v>
          </cell>
          <cell r="L395">
            <v>3939822</v>
          </cell>
          <cell r="M395">
            <v>10406767</v>
          </cell>
        </row>
        <row r="396">
          <cell r="A396" t="str">
            <v>172022</v>
          </cell>
          <cell r="B396" t="str">
            <v>七尾市</v>
          </cell>
          <cell r="C396">
            <v>3398168</v>
          </cell>
          <cell r="D396">
            <v>240657</v>
          </cell>
          <cell r="E396">
            <v>480218</v>
          </cell>
          <cell r="F396">
            <v>852110</v>
          </cell>
          <cell r="G396" t="str">
            <v>-</v>
          </cell>
          <cell r="H396" t="str">
            <v>-</v>
          </cell>
          <cell r="I396">
            <v>298038</v>
          </cell>
          <cell r="J396">
            <v>984982</v>
          </cell>
          <cell r="K396">
            <v>258303</v>
          </cell>
          <cell r="L396">
            <v>283860</v>
          </cell>
          <cell r="M396" t="str">
            <v>-</v>
          </cell>
        </row>
        <row r="397">
          <cell r="A397" t="str">
            <v>172031</v>
          </cell>
          <cell r="B397" t="str">
            <v>小松市</v>
          </cell>
          <cell r="C397">
            <v>8826670</v>
          </cell>
          <cell r="D397">
            <v>1953933</v>
          </cell>
          <cell r="E397">
            <v>1275535</v>
          </cell>
          <cell r="F397">
            <v>999257</v>
          </cell>
          <cell r="G397">
            <v>647877</v>
          </cell>
          <cell r="H397" t="str">
            <v>-</v>
          </cell>
          <cell r="I397" t="str">
            <v>-</v>
          </cell>
          <cell r="J397">
            <v>1199320</v>
          </cell>
          <cell r="K397">
            <v>943694</v>
          </cell>
          <cell r="L397">
            <v>548848</v>
          </cell>
          <cell r="M397">
            <v>1258206</v>
          </cell>
        </row>
        <row r="398">
          <cell r="A398" t="str">
            <v>172049</v>
          </cell>
          <cell r="B398" t="str">
            <v>輪島市</v>
          </cell>
          <cell r="C398">
            <v>1834995</v>
          </cell>
          <cell r="D398">
            <v>225592</v>
          </cell>
          <cell r="E398">
            <v>281405</v>
          </cell>
          <cell r="F398">
            <v>200221</v>
          </cell>
          <cell r="G398" t="str">
            <v>-</v>
          </cell>
          <cell r="H398" t="str">
            <v>-</v>
          </cell>
          <cell r="I398" t="str">
            <v>-</v>
          </cell>
          <cell r="J398">
            <v>605489</v>
          </cell>
          <cell r="K398">
            <v>340382</v>
          </cell>
          <cell r="L398">
            <v>181906</v>
          </cell>
          <cell r="M398" t="str">
            <v>-</v>
          </cell>
        </row>
        <row r="399">
          <cell r="A399" t="str">
            <v>172057</v>
          </cell>
          <cell r="B399" t="str">
            <v>珠洲市</v>
          </cell>
          <cell r="C399">
            <v>802232</v>
          </cell>
          <cell r="D399">
            <v>110062</v>
          </cell>
          <cell r="E399">
            <v>133222</v>
          </cell>
          <cell r="F399">
            <v>129174</v>
          </cell>
          <cell r="G399">
            <v>372</v>
          </cell>
          <cell r="H399" t="str">
            <v>-</v>
          </cell>
          <cell r="I399" t="str">
            <v>-</v>
          </cell>
          <cell r="J399">
            <v>305862</v>
          </cell>
          <cell r="K399">
            <v>52607</v>
          </cell>
          <cell r="L399">
            <v>70933</v>
          </cell>
          <cell r="M399" t="str">
            <v>-</v>
          </cell>
        </row>
        <row r="400">
          <cell r="A400" t="str">
            <v>172065</v>
          </cell>
          <cell r="B400" t="str">
            <v>加賀市</v>
          </cell>
          <cell r="C400">
            <v>3632701</v>
          </cell>
          <cell r="D400">
            <v>532653</v>
          </cell>
          <cell r="E400">
            <v>671478</v>
          </cell>
          <cell r="F400">
            <v>841869</v>
          </cell>
          <cell r="G400" t="str">
            <v>-</v>
          </cell>
          <cell r="H400" t="str">
            <v>-</v>
          </cell>
          <cell r="I400">
            <v>50</v>
          </cell>
          <cell r="J400">
            <v>749778</v>
          </cell>
          <cell r="K400">
            <v>337101</v>
          </cell>
          <cell r="L400">
            <v>499772</v>
          </cell>
          <cell r="M400" t="str">
            <v>-</v>
          </cell>
        </row>
        <row r="401">
          <cell r="A401" t="str">
            <v>172073</v>
          </cell>
          <cell r="B401" t="str">
            <v>羽咋市</v>
          </cell>
          <cell r="C401">
            <v>1047754</v>
          </cell>
          <cell r="D401">
            <v>141634</v>
          </cell>
          <cell r="E401">
            <v>173450</v>
          </cell>
          <cell r="F401">
            <v>104212</v>
          </cell>
          <cell r="G401" t="str">
            <v>-</v>
          </cell>
          <cell r="H401" t="str">
            <v>-</v>
          </cell>
          <cell r="I401">
            <v>52865</v>
          </cell>
          <cell r="J401">
            <v>238312</v>
          </cell>
          <cell r="K401">
            <v>184057</v>
          </cell>
          <cell r="L401">
            <v>153224</v>
          </cell>
          <cell r="M401" t="str">
            <v>-</v>
          </cell>
        </row>
        <row r="402">
          <cell r="A402" t="str">
            <v>172090</v>
          </cell>
          <cell r="B402" t="str">
            <v>かほく市</v>
          </cell>
          <cell r="C402">
            <v>1870185</v>
          </cell>
          <cell r="D402">
            <v>249441</v>
          </cell>
          <cell r="E402">
            <v>406026</v>
          </cell>
          <cell r="F402">
            <v>289045</v>
          </cell>
          <cell r="G402" t="str">
            <v>-</v>
          </cell>
          <cell r="H402" t="str">
            <v>-</v>
          </cell>
          <cell r="I402" t="str">
            <v>-</v>
          </cell>
          <cell r="J402">
            <v>386546</v>
          </cell>
          <cell r="K402">
            <v>230607</v>
          </cell>
          <cell r="L402">
            <v>308520</v>
          </cell>
          <cell r="M402" t="str">
            <v>-</v>
          </cell>
        </row>
        <row r="403">
          <cell r="A403" t="str">
            <v>172103</v>
          </cell>
          <cell r="B403" t="str">
            <v>白山市</v>
          </cell>
          <cell r="C403">
            <v>9115364</v>
          </cell>
          <cell r="D403">
            <v>503675</v>
          </cell>
          <cell r="E403">
            <v>2442698</v>
          </cell>
          <cell r="F403">
            <v>1814705</v>
          </cell>
          <cell r="G403" t="str">
            <v>-</v>
          </cell>
          <cell r="H403" t="str">
            <v>-</v>
          </cell>
          <cell r="I403">
            <v>1044924</v>
          </cell>
          <cell r="J403">
            <v>1297283</v>
          </cell>
          <cell r="K403">
            <v>1594120</v>
          </cell>
          <cell r="L403">
            <v>417959</v>
          </cell>
          <cell r="M403" t="str">
            <v>-</v>
          </cell>
        </row>
        <row r="404">
          <cell r="A404" t="str">
            <v>172111</v>
          </cell>
          <cell r="B404" t="str">
            <v>能美市</v>
          </cell>
          <cell r="C404">
            <v>3015330</v>
          </cell>
          <cell r="D404">
            <v>425675</v>
          </cell>
          <cell r="E404">
            <v>321990</v>
          </cell>
          <cell r="F404">
            <v>173621</v>
          </cell>
          <cell r="G404" t="str">
            <v>-</v>
          </cell>
          <cell r="H404" t="str">
            <v>-</v>
          </cell>
          <cell r="I404" t="str">
            <v>-</v>
          </cell>
          <cell r="J404">
            <v>1208737</v>
          </cell>
          <cell r="K404">
            <v>540782</v>
          </cell>
          <cell r="L404">
            <v>344525</v>
          </cell>
          <cell r="M404" t="str">
            <v>-</v>
          </cell>
        </row>
        <row r="405">
          <cell r="A405" t="str">
            <v>172120</v>
          </cell>
          <cell r="B405" t="str">
            <v>野々市市</v>
          </cell>
          <cell r="C405">
            <v>2974100</v>
          </cell>
          <cell r="D405">
            <v>906470</v>
          </cell>
          <cell r="E405">
            <v>497724</v>
          </cell>
          <cell r="F405">
            <v>214187</v>
          </cell>
          <cell r="G405" t="str">
            <v>-</v>
          </cell>
          <cell r="H405" t="str">
            <v>-</v>
          </cell>
          <cell r="I405" t="str">
            <v>-</v>
          </cell>
          <cell r="J405">
            <v>854507</v>
          </cell>
          <cell r="K405">
            <v>201735</v>
          </cell>
          <cell r="L405">
            <v>299477</v>
          </cell>
          <cell r="M405" t="str">
            <v>-</v>
          </cell>
        </row>
        <row r="406">
          <cell r="A406" t="str">
            <v/>
          </cell>
          <cell r="B406" t="str">
            <v>合　　　計</v>
          </cell>
          <cell r="C406">
            <v>75143606</v>
          </cell>
          <cell r="D406">
            <v>11402243</v>
          </cell>
          <cell r="E406">
            <v>13356026</v>
          </cell>
          <cell r="F406">
            <v>9124251</v>
          </cell>
          <cell r="G406">
            <v>1469372</v>
          </cell>
          <cell r="H406" t="str">
            <v>-</v>
          </cell>
          <cell r="I406">
            <v>1395877</v>
          </cell>
          <cell r="J406">
            <v>13468215</v>
          </cell>
          <cell r="K406">
            <v>6213803</v>
          </cell>
          <cell r="L406">
            <v>7048846</v>
          </cell>
          <cell r="M406">
            <v>11664973</v>
          </cell>
        </row>
        <row r="407">
          <cell r="A407" t="str">
            <v/>
          </cell>
          <cell r="B407" t="str">
            <v/>
          </cell>
          <cell r="C407"/>
          <cell r="D407"/>
          <cell r="E407"/>
          <cell r="F407"/>
          <cell r="G407"/>
          <cell r="H407"/>
          <cell r="I407"/>
          <cell r="J407"/>
          <cell r="K407"/>
          <cell r="L407"/>
          <cell r="M407"/>
        </row>
        <row r="408">
          <cell r="A408" t="str">
            <v/>
          </cell>
          <cell r="B408" t="str">
            <v>福　井　県</v>
          </cell>
          <cell r="C408"/>
          <cell r="D408"/>
          <cell r="E408"/>
          <cell r="F408"/>
          <cell r="G408"/>
          <cell r="H408"/>
          <cell r="I408"/>
          <cell r="J408"/>
          <cell r="K408"/>
          <cell r="L408"/>
          <cell r="M408"/>
        </row>
        <row r="409">
          <cell r="A409" t="str">
            <v>182010</v>
          </cell>
          <cell r="B409" t="str">
            <v>福井市</v>
          </cell>
          <cell r="C409">
            <v>11420113</v>
          </cell>
          <cell r="D409">
            <v>1456098</v>
          </cell>
          <cell r="E409">
            <v>1901369</v>
          </cell>
          <cell r="F409">
            <v>1878501</v>
          </cell>
          <cell r="G409" t="str">
            <v>-</v>
          </cell>
          <cell r="H409" t="str">
            <v>-</v>
          </cell>
          <cell r="I409">
            <v>12583</v>
          </cell>
          <cell r="J409">
            <v>3166843</v>
          </cell>
          <cell r="K409">
            <v>556129</v>
          </cell>
          <cell r="L409">
            <v>2448590</v>
          </cell>
          <cell r="M409" t="str">
            <v>-</v>
          </cell>
        </row>
        <row r="410">
          <cell r="A410" t="str">
            <v>182028</v>
          </cell>
          <cell r="B410" t="str">
            <v>敦賀市</v>
          </cell>
          <cell r="C410">
            <v>3855417</v>
          </cell>
          <cell r="D410">
            <v>301088</v>
          </cell>
          <cell r="E410">
            <v>696905</v>
          </cell>
          <cell r="F410">
            <v>310214</v>
          </cell>
          <cell r="G410" t="str">
            <v>-</v>
          </cell>
          <cell r="H410" t="str">
            <v>-</v>
          </cell>
          <cell r="I410">
            <v>305075</v>
          </cell>
          <cell r="J410">
            <v>791825</v>
          </cell>
          <cell r="K410">
            <v>487540</v>
          </cell>
          <cell r="L410">
            <v>526613</v>
          </cell>
          <cell r="M410">
            <v>436157</v>
          </cell>
        </row>
        <row r="411">
          <cell r="A411" t="str">
            <v>182044</v>
          </cell>
          <cell r="B411" t="str">
            <v>小浜市</v>
          </cell>
          <cell r="C411">
            <v>1300234</v>
          </cell>
          <cell r="D411">
            <v>181726</v>
          </cell>
          <cell r="E411">
            <v>260140</v>
          </cell>
          <cell r="F411">
            <v>105796</v>
          </cell>
          <cell r="G411" t="str">
            <v>-</v>
          </cell>
          <cell r="H411" t="str">
            <v>-</v>
          </cell>
          <cell r="I411">
            <v>23318</v>
          </cell>
          <cell r="J411">
            <v>442850</v>
          </cell>
          <cell r="K411">
            <v>137589</v>
          </cell>
          <cell r="L411">
            <v>148815</v>
          </cell>
          <cell r="M411" t="str">
            <v>-</v>
          </cell>
        </row>
        <row r="412">
          <cell r="A412" t="str">
            <v>182052</v>
          </cell>
          <cell r="B412" t="str">
            <v>大野市</v>
          </cell>
          <cell r="C412">
            <v>2022653</v>
          </cell>
          <cell r="D412">
            <v>468921</v>
          </cell>
          <cell r="E412">
            <v>500020</v>
          </cell>
          <cell r="F412">
            <v>154721</v>
          </cell>
          <cell r="G412" t="str">
            <v>-</v>
          </cell>
          <cell r="H412" t="str">
            <v>-</v>
          </cell>
          <cell r="I412">
            <v>1687</v>
          </cell>
          <cell r="J412">
            <v>448621</v>
          </cell>
          <cell r="K412">
            <v>248656</v>
          </cell>
          <cell r="L412">
            <v>200027</v>
          </cell>
          <cell r="M412" t="str">
            <v>-</v>
          </cell>
        </row>
        <row r="413">
          <cell r="A413" t="str">
            <v>182061</v>
          </cell>
          <cell r="B413" t="str">
            <v>勝山市</v>
          </cell>
          <cell r="C413">
            <v>1134027</v>
          </cell>
          <cell r="D413">
            <v>262970</v>
          </cell>
          <cell r="E413">
            <v>215469</v>
          </cell>
          <cell r="F413">
            <v>106881</v>
          </cell>
          <cell r="G413" t="str">
            <v>-</v>
          </cell>
          <cell r="H413" t="str">
            <v>-</v>
          </cell>
          <cell r="I413">
            <v>30687</v>
          </cell>
          <cell r="J413">
            <v>287918</v>
          </cell>
          <cell r="K413">
            <v>157709</v>
          </cell>
          <cell r="L413">
            <v>72393</v>
          </cell>
          <cell r="M413" t="str">
            <v>-</v>
          </cell>
        </row>
        <row r="414">
          <cell r="A414" t="str">
            <v>182079</v>
          </cell>
          <cell r="B414" t="str">
            <v>鯖江市</v>
          </cell>
          <cell r="C414">
            <v>2618746</v>
          </cell>
          <cell r="D414">
            <v>519449</v>
          </cell>
          <cell r="E414">
            <v>551573</v>
          </cell>
          <cell r="F414">
            <v>322386</v>
          </cell>
          <cell r="G414" t="str">
            <v>-</v>
          </cell>
          <cell r="H414" t="str">
            <v>-</v>
          </cell>
          <cell r="I414">
            <v>125543</v>
          </cell>
          <cell r="J414">
            <v>697912</v>
          </cell>
          <cell r="K414">
            <v>285234</v>
          </cell>
          <cell r="L414">
            <v>116649</v>
          </cell>
          <cell r="M414" t="str">
            <v>-</v>
          </cell>
        </row>
        <row r="415">
          <cell r="A415" t="str">
            <v>182087</v>
          </cell>
          <cell r="B415" t="str">
            <v>あわら市</v>
          </cell>
          <cell r="C415">
            <v>1433184</v>
          </cell>
          <cell r="D415">
            <v>133366</v>
          </cell>
          <cell r="E415">
            <v>251665</v>
          </cell>
          <cell r="F415">
            <v>196941</v>
          </cell>
          <cell r="G415" t="str">
            <v>-</v>
          </cell>
          <cell r="H415" t="str">
            <v>-</v>
          </cell>
          <cell r="I415">
            <v>41254</v>
          </cell>
          <cell r="J415">
            <v>480470</v>
          </cell>
          <cell r="K415">
            <v>82137</v>
          </cell>
          <cell r="L415">
            <v>247351</v>
          </cell>
          <cell r="M415" t="str">
            <v>-</v>
          </cell>
        </row>
        <row r="416">
          <cell r="A416" t="str">
            <v>182095</v>
          </cell>
          <cell r="B416" t="str">
            <v>越前市</v>
          </cell>
          <cell r="C416">
            <v>3687794</v>
          </cell>
          <cell r="D416">
            <v>647253</v>
          </cell>
          <cell r="E416">
            <v>524419</v>
          </cell>
          <cell r="F416">
            <v>269656</v>
          </cell>
          <cell r="G416" t="str">
            <v>-</v>
          </cell>
          <cell r="H416" t="str">
            <v>-</v>
          </cell>
          <cell r="I416">
            <v>278280</v>
          </cell>
          <cell r="J416">
            <v>993470</v>
          </cell>
          <cell r="K416">
            <v>596551</v>
          </cell>
          <cell r="L416">
            <v>378165</v>
          </cell>
          <cell r="M416" t="str">
            <v>-</v>
          </cell>
        </row>
        <row r="417">
          <cell r="A417" t="str">
            <v>182109</v>
          </cell>
          <cell r="B417" t="str">
            <v>坂井市</v>
          </cell>
          <cell r="C417">
            <v>5802227</v>
          </cell>
          <cell r="D417">
            <v>830306</v>
          </cell>
          <cell r="E417">
            <v>1609321</v>
          </cell>
          <cell r="F417">
            <v>415163</v>
          </cell>
          <cell r="G417" t="str">
            <v>-</v>
          </cell>
          <cell r="H417" t="str">
            <v>-</v>
          </cell>
          <cell r="I417">
            <v>84846</v>
          </cell>
          <cell r="J417">
            <v>1440508</v>
          </cell>
          <cell r="K417">
            <v>467712</v>
          </cell>
          <cell r="L417">
            <v>954371</v>
          </cell>
          <cell r="M417" t="str">
            <v>-</v>
          </cell>
        </row>
        <row r="418">
          <cell r="A418" t="str">
            <v/>
          </cell>
          <cell r="B418" t="str">
            <v>合　　　計</v>
          </cell>
          <cell r="C418">
            <v>33274395</v>
          </cell>
          <cell r="D418">
            <v>4801177</v>
          </cell>
          <cell r="E418">
            <v>6510881</v>
          </cell>
          <cell r="F418">
            <v>3760259</v>
          </cell>
          <cell r="G418" t="str">
            <v>-</v>
          </cell>
          <cell r="H418" t="str">
            <v>-</v>
          </cell>
          <cell r="I418">
            <v>903273</v>
          </cell>
          <cell r="J418">
            <v>8750417</v>
          </cell>
          <cell r="K418">
            <v>3019257</v>
          </cell>
          <cell r="L418">
            <v>5092974</v>
          </cell>
          <cell r="M418">
            <v>436157</v>
          </cell>
        </row>
        <row r="419">
          <cell r="A419" t="str">
            <v/>
          </cell>
          <cell r="B419" t="str">
            <v/>
          </cell>
          <cell r="C419"/>
          <cell r="D419"/>
          <cell r="E419"/>
          <cell r="F419"/>
          <cell r="G419"/>
          <cell r="H419"/>
          <cell r="I419"/>
          <cell r="J419"/>
          <cell r="K419"/>
          <cell r="L419"/>
          <cell r="M419"/>
        </row>
        <row r="420">
          <cell r="A420" t="str">
            <v/>
          </cell>
          <cell r="B420" t="str">
            <v>山　梨　県</v>
          </cell>
          <cell r="C420"/>
          <cell r="D420"/>
          <cell r="E420"/>
          <cell r="F420"/>
          <cell r="G420"/>
          <cell r="H420"/>
          <cell r="I420"/>
          <cell r="J420"/>
          <cell r="K420"/>
          <cell r="L420"/>
          <cell r="M420"/>
        </row>
        <row r="421">
          <cell r="A421" t="str">
            <v>192015</v>
          </cell>
          <cell r="B421" t="str">
            <v>甲府市</v>
          </cell>
          <cell r="C421">
            <v>7241807</v>
          </cell>
          <cell r="D421">
            <v>365559</v>
          </cell>
          <cell r="E421">
            <v>1799203</v>
          </cell>
          <cell r="F421">
            <v>959924</v>
          </cell>
          <cell r="G421">
            <v>735920</v>
          </cell>
          <cell r="H421" t="str">
            <v>-</v>
          </cell>
          <cell r="I421">
            <v>56936</v>
          </cell>
          <cell r="J421">
            <v>1246964</v>
          </cell>
          <cell r="K421">
            <v>323400</v>
          </cell>
          <cell r="L421">
            <v>1607855</v>
          </cell>
          <cell r="M421">
            <v>146046</v>
          </cell>
        </row>
        <row r="422">
          <cell r="A422" t="str">
            <v>192023</v>
          </cell>
          <cell r="B422" t="str">
            <v>富士吉田市</v>
          </cell>
          <cell r="C422">
            <v>2400431</v>
          </cell>
          <cell r="D422">
            <v>494290</v>
          </cell>
          <cell r="E422">
            <v>407545</v>
          </cell>
          <cell r="F422">
            <v>275881</v>
          </cell>
          <cell r="G422" t="str">
            <v>-</v>
          </cell>
          <cell r="H422" t="str">
            <v>-</v>
          </cell>
          <cell r="I422" t="str">
            <v>-</v>
          </cell>
          <cell r="J422">
            <v>468993</v>
          </cell>
          <cell r="K422">
            <v>106550</v>
          </cell>
          <cell r="L422">
            <v>647172</v>
          </cell>
          <cell r="M422" t="str">
            <v>-</v>
          </cell>
        </row>
        <row r="423">
          <cell r="A423" t="str">
            <v>192040</v>
          </cell>
          <cell r="B423" t="str">
            <v>都留市</v>
          </cell>
          <cell r="C423">
            <v>4383676</v>
          </cell>
          <cell r="D423">
            <v>413180</v>
          </cell>
          <cell r="E423">
            <v>271328</v>
          </cell>
          <cell r="F423">
            <v>111656</v>
          </cell>
          <cell r="G423" t="str">
            <v>-</v>
          </cell>
          <cell r="H423" t="str">
            <v>-</v>
          </cell>
          <cell r="I423" t="str">
            <v>-</v>
          </cell>
          <cell r="J423">
            <v>369207</v>
          </cell>
          <cell r="K423">
            <v>107887</v>
          </cell>
          <cell r="L423">
            <v>276837</v>
          </cell>
          <cell r="M423">
            <v>2833581</v>
          </cell>
        </row>
        <row r="424">
          <cell r="A424" t="str">
            <v>192058</v>
          </cell>
          <cell r="B424" t="str">
            <v>山梨市</v>
          </cell>
          <cell r="C424">
            <v>1828450</v>
          </cell>
          <cell r="D424">
            <v>482108</v>
          </cell>
          <cell r="E424">
            <v>212158</v>
          </cell>
          <cell r="F424">
            <v>121959</v>
          </cell>
          <cell r="G424" t="str">
            <v>-</v>
          </cell>
          <cell r="H424" t="str">
            <v>-</v>
          </cell>
          <cell r="I424">
            <v>46463</v>
          </cell>
          <cell r="J424">
            <v>386380</v>
          </cell>
          <cell r="K424">
            <v>214529</v>
          </cell>
          <cell r="L424">
            <v>364853</v>
          </cell>
          <cell r="M424" t="str">
            <v>-</v>
          </cell>
        </row>
        <row r="425">
          <cell r="A425" t="str">
            <v>192066</v>
          </cell>
          <cell r="B425" t="str">
            <v>大月市</v>
          </cell>
          <cell r="C425">
            <v>1295283</v>
          </cell>
          <cell r="D425">
            <v>157169</v>
          </cell>
          <cell r="E425">
            <v>252393</v>
          </cell>
          <cell r="F425">
            <v>111026</v>
          </cell>
          <cell r="G425" t="str">
            <v>-</v>
          </cell>
          <cell r="H425" t="str">
            <v>-</v>
          </cell>
          <cell r="I425">
            <v>840</v>
          </cell>
          <cell r="J425">
            <v>219114</v>
          </cell>
          <cell r="K425">
            <v>46684</v>
          </cell>
          <cell r="L425">
            <v>176199</v>
          </cell>
          <cell r="M425">
            <v>331858</v>
          </cell>
        </row>
        <row r="426">
          <cell r="A426" t="str">
            <v>192074</v>
          </cell>
          <cell r="B426" t="str">
            <v>韮崎市</v>
          </cell>
          <cell r="C426">
            <v>1824664</v>
          </cell>
          <cell r="D426">
            <v>260354</v>
          </cell>
          <cell r="E426">
            <v>298097</v>
          </cell>
          <cell r="F426">
            <v>176309</v>
          </cell>
          <cell r="G426" t="str">
            <v>-</v>
          </cell>
          <cell r="H426" t="str">
            <v>-</v>
          </cell>
          <cell r="I426">
            <v>13470</v>
          </cell>
          <cell r="J426">
            <v>595310</v>
          </cell>
          <cell r="K426">
            <v>150876</v>
          </cell>
          <cell r="L426">
            <v>330248</v>
          </cell>
          <cell r="M426" t="str">
            <v>-</v>
          </cell>
        </row>
        <row r="427">
          <cell r="A427" t="str">
            <v>192082</v>
          </cell>
          <cell r="B427" t="str">
            <v>南アルプス市</v>
          </cell>
          <cell r="C427">
            <v>3637951</v>
          </cell>
          <cell r="D427">
            <v>685002</v>
          </cell>
          <cell r="E427">
            <v>354345</v>
          </cell>
          <cell r="F427">
            <v>347117</v>
          </cell>
          <cell r="G427" t="str">
            <v>-</v>
          </cell>
          <cell r="H427" t="str">
            <v>-</v>
          </cell>
          <cell r="I427">
            <v>265377</v>
          </cell>
          <cell r="J427">
            <v>733021</v>
          </cell>
          <cell r="K427">
            <v>519925</v>
          </cell>
          <cell r="L427">
            <v>733164</v>
          </cell>
          <cell r="M427" t="str">
            <v>-</v>
          </cell>
        </row>
        <row r="428">
          <cell r="A428" t="str">
            <v>192091</v>
          </cell>
          <cell r="B428" t="str">
            <v>北杜市</v>
          </cell>
          <cell r="C428">
            <v>3551729</v>
          </cell>
          <cell r="D428">
            <v>442992</v>
          </cell>
          <cell r="E428">
            <v>632138</v>
          </cell>
          <cell r="F428">
            <v>351441</v>
          </cell>
          <cell r="G428">
            <v>383513</v>
          </cell>
          <cell r="H428" t="str">
            <v>-</v>
          </cell>
          <cell r="I428">
            <v>57878</v>
          </cell>
          <cell r="J428">
            <v>704965</v>
          </cell>
          <cell r="K428">
            <v>527408</v>
          </cell>
          <cell r="L428">
            <v>451394</v>
          </cell>
          <cell r="M428" t="str">
            <v>-</v>
          </cell>
        </row>
        <row r="429">
          <cell r="A429" t="str">
            <v>192104</v>
          </cell>
          <cell r="B429" t="str">
            <v>甲斐市</v>
          </cell>
          <cell r="C429">
            <v>3886656</v>
          </cell>
          <cell r="D429">
            <v>596296</v>
          </cell>
          <cell r="E429">
            <v>1182478</v>
          </cell>
          <cell r="F429">
            <v>445422</v>
          </cell>
          <cell r="G429" t="str">
            <v>-</v>
          </cell>
          <cell r="H429" t="str">
            <v>-</v>
          </cell>
          <cell r="I429">
            <v>33292</v>
          </cell>
          <cell r="J429">
            <v>526590</v>
          </cell>
          <cell r="K429">
            <v>452579</v>
          </cell>
          <cell r="L429">
            <v>649999</v>
          </cell>
          <cell r="M429" t="str">
            <v>-</v>
          </cell>
        </row>
        <row r="430">
          <cell r="A430" t="str">
            <v>192112</v>
          </cell>
          <cell r="B430" t="str">
            <v>笛吹市</v>
          </cell>
          <cell r="C430">
            <v>4361753</v>
          </cell>
          <cell r="D430">
            <v>457972</v>
          </cell>
          <cell r="E430">
            <v>910706</v>
          </cell>
          <cell r="F430">
            <v>1613689</v>
          </cell>
          <cell r="G430" t="str">
            <v>-</v>
          </cell>
          <cell r="H430" t="str">
            <v>-</v>
          </cell>
          <cell r="I430" t="str">
            <v>-</v>
          </cell>
          <cell r="J430">
            <v>507270</v>
          </cell>
          <cell r="K430">
            <v>141040</v>
          </cell>
          <cell r="L430">
            <v>731076</v>
          </cell>
          <cell r="M430" t="str">
            <v>-</v>
          </cell>
        </row>
        <row r="431">
          <cell r="A431" t="str">
            <v>192121</v>
          </cell>
          <cell r="B431" t="str">
            <v>上野原市</v>
          </cell>
          <cell r="C431">
            <v>925623</v>
          </cell>
          <cell r="D431">
            <v>248012</v>
          </cell>
          <cell r="E431">
            <v>146363</v>
          </cell>
          <cell r="F431">
            <v>87715</v>
          </cell>
          <cell r="G431" t="str">
            <v>-</v>
          </cell>
          <cell r="H431" t="str">
            <v>-</v>
          </cell>
          <cell r="I431" t="str">
            <v>-</v>
          </cell>
          <cell r="J431">
            <v>160439</v>
          </cell>
          <cell r="K431">
            <v>53414</v>
          </cell>
          <cell r="L431">
            <v>229680</v>
          </cell>
          <cell r="M431" t="str">
            <v>-</v>
          </cell>
        </row>
        <row r="432">
          <cell r="A432" t="str">
            <v>192139</v>
          </cell>
          <cell r="B432" t="str">
            <v>甲州市</v>
          </cell>
          <cell r="C432">
            <v>1742995</v>
          </cell>
          <cell r="D432">
            <v>276720</v>
          </cell>
          <cell r="E432">
            <v>261404</v>
          </cell>
          <cell r="F432">
            <v>297533</v>
          </cell>
          <cell r="G432" t="str">
            <v>-</v>
          </cell>
          <cell r="H432" t="str">
            <v>-</v>
          </cell>
          <cell r="I432" t="str">
            <v>-</v>
          </cell>
          <cell r="J432">
            <v>405393</v>
          </cell>
          <cell r="K432">
            <v>132850</v>
          </cell>
          <cell r="L432">
            <v>369095</v>
          </cell>
          <cell r="M432" t="str">
            <v>-</v>
          </cell>
        </row>
        <row r="433">
          <cell r="A433" t="str">
            <v>192147</v>
          </cell>
          <cell r="B433" t="str">
            <v>中央市</v>
          </cell>
          <cell r="C433">
            <v>1628698</v>
          </cell>
          <cell r="D433">
            <v>274653</v>
          </cell>
          <cell r="E433">
            <v>637198</v>
          </cell>
          <cell r="F433">
            <v>134033</v>
          </cell>
          <cell r="G433" t="str">
            <v>-</v>
          </cell>
          <cell r="H433" t="str">
            <v>-</v>
          </cell>
          <cell r="I433" t="str">
            <v>-</v>
          </cell>
          <cell r="J433">
            <v>184768</v>
          </cell>
          <cell r="K433">
            <v>43340</v>
          </cell>
          <cell r="L433">
            <v>354706</v>
          </cell>
          <cell r="M433" t="str">
            <v>-</v>
          </cell>
        </row>
        <row r="434">
          <cell r="A434" t="str">
            <v/>
          </cell>
          <cell r="B434" t="str">
            <v>合　　　計</v>
          </cell>
          <cell r="C434">
            <v>38709716</v>
          </cell>
          <cell r="D434">
            <v>5154307</v>
          </cell>
          <cell r="E434">
            <v>7365356</v>
          </cell>
          <cell r="F434">
            <v>5033705</v>
          </cell>
          <cell r="G434">
            <v>1119433</v>
          </cell>
          <cell r="H434" t="str">
            <v>-</v>
          </cell>
          <cell r="I434">
            <v>474256</v>
          </cell>
          <cell r="J434">
            <v>6508414</v>
          </cell>
          <cell r="K434">
            <v>2820482</v>
          </cell>
          <cell r="L434">
            <v>6922278</v>
          </cell>
          <cell r="M434">
            <v>3311485</v>
          </cell>
        </row>
        <row r="435">
          <cell r="A435" t="str">
            <v/>
          </cell>
          <cell r="B435" t="str">
            <v/>
          </cell>
          <cell r="C435"/>
          <cell r="D435"/>
          <cell r="E435"/>
          <cell r="F435"/>
          <cell r="G435"/>
          <cell r="H435"/>
          <cell r="I435"/>
          <cell r="J435"/>
          <cell r="K435"/>
          <cell r="L435"/>
          <cell r="M435"/>
        </row>
        <row r="436">
          <cell r="A436" t="str">
            <v/>
          </cell>
          <cell r="B436" t="str">
            <v>長　野　県</v>
          </cell>
          <cell r="C436"/>
          <cell r="D436"/>
          <cell r="E436"/>
          <cell r="F436"/>
          <cell r="G436"/>
          <cell r="H436"/>
          <cell r="I436"/>
          <cell r="J436"/>
          <cell r="K436"/>
          <cell r="L436"/>
          <cell r="M436"/>
        </row>
        <row r="437">
          <cell r="A437" t="str">
            <v>202011</v>
          </cell>
          <cell r="B437" t="str">
            <v>長野市</v>
          </cell>
          <cell r="C437">
            <v>14353156</v>
          </cell>
          <cell r="D437">
            <v>1340828</v>
          </cell>
          <cell r="E437">
            <v>3702301</v>
          </cell>
          <cell r="F437">
            <v>1624238</v>
          </cell>
          <cell r="G437">
            <v>505335</v>
          </cell>
          <cell r="H437" t="str">
            <v>-</v>
          </cell>
          <cell r="I437">
            <v>797828</v>
          </cell>
          <cell r="J437">
            <v>2897583</v>
          </cell>
          <cell r="K437">
            <v>1821914</v>
          </cell>
          <cell r="L437">
            <v>1663129</v>
          </cell>
          <cell r="M437" t="str">
            <v>-</v>
          </cell>
        </row>
        <row r="438">
          <cell r="A438" t="str">
            <v>202029</v>
          </cell>
          <cell r="B438" t="str">
            <v>松本市</v>
          </cell>
          <cell r="C438">
            <v>16333778</v>
          </cell>
          <cell r="D438">
            <v>1243791</v>
          </cell>
          <cell r="E438">
            <v>2786991</v>
          </cell>
          <cell r="F438">
            <v>1403697</v>
          </cell>
          <cell r="G438" t="str">
            <v>-</v>
          </cell>
          <cell r="H438" t="str">
            <v>-</v>
          </cell>
          <cell r="I438">
            <v>407638</v>
          </cell>
          <cell r="J438">
            <v>7039735</v>
          </cell>
          <cell r="K438">
            <v>1177168</v>
          </cell>
          <cell r="L438">
            <v>2274758</v>
          </cell>
          <cell r="M438" t="str">
            <v>-</v>
          </cell>
        </row>
        <row r="439">
          <cell r="A439" t="str">
            <v>202037</v>
          </cell>
          <cell r="B439" t="str">
            <v>上田市</v>
          </cell>
          <cell r="C439">
            <v>6395794</v>
          </cell>
          <cell r="D439">
            <v>1142212</v>
          </cell>
          <cell r="E439">
            <v>920216</v>
          </cell>
          <cell r="F439">
            <v>865370</v>
          </cell>
          <cell r="G439" t="str">
            <v>-</v>
          </cell>
          <cell r="H439" t="str">
            <v>-</v>
          </cell>
          <cell r="I439">
            <v>294936</v>
          </cell>
          <cell r="J439">
            <v>862960</v>
          </cell>
          <cell r="K439">
            <v>605934</v>
          </cell>
          <cell r="L439">
            <v>1337130</v>
          </cell>
          <cell r="M439">
            <v>367036</v>
          </cell>
        </row>
        <row r="440">
          <cell r="A440" t="str">
            <v>202045</v>
          </cell>
          <cell r="B440" t="str">
            <v>岡谷市</v>
          </cell>
          <cell r="C440">
            <v>1832173</v>
          </cell>
          <cell r="D440">
            <v>280129</v>
          </cell>
          <cell r="E440">
            <v>313137</v>
          </cell>
          <cell r="F440">
            <v>203600</v>
          </cell>
          <cell r="G440" t="str">
            <v>-</v>
          </cell>
          <cell r="H440" t="str">
            <v>-</v>
          </cell>
          <cell r="I440">
            <v>110321</v>
          </cell>
          <cell r="J440">
            <v>334549</v>
          </cell>
          <cell r="K440">
            <v>387468</v>
          </cell>
          <cell r="L440">
            <v>202969</v>
          </cell>
          <cell r="M440" t="str">
            <v>-</v>
          </cell>
        </row>
        <row r="441">
          <cell r="A441" t="str">
            <v>202053</v>
          </cell>
          <cell r="B441" t="str">
            <v>飯田市</v>
          </cell>
          <cell r="C441">
            <v>4575389</v>
          </cell>
          <cell r="D441">
            <v>665941</v>
          </cell>
          <cell r="E441">
            <v>832744</v>
          </cell>
          <cell r="F441">
            <v>662790</v>
          </cell>
          <cell r="G441" t="str">
            <v>-</v>
          </cell>
          <cell r="H441" t="str">
            <v>-</v>
          </cell>
          <cell r="I441" t="str">
            <v>-</v>
          </cell>
          <cell r="J441">
            <v>1482473</v>
          </cell>
          <cell r="K441">
            <v>422594</v>
          </cell>
          <cell r="L441">
            <v>508847</v>
          </cell>
          <cell r="M441" t="str">
            <v>-</v>
          </cell>
        </row>
        <row r="442">
          <cell r="A442" t="str">
            <v>202061</v>
          </cell>
          <cell r="B442" t="str">
            <v>諏訪市</v>
          </cell>
          <cell r="C442">
            <v>2061956</v>
          </cell>
          <cell r="D442">
            <v>231143</v>
          </cell>
          <cell r="E442">
            <v>387126</v>
          </cell>
          <cell r="F442">
            <v>298368</v>
          </cell>
          <cell r="G442" t="str">
            <v>-</v>
          </cell>
          <cell r="H442" t="str">
            <v>-</v>
          </cell>
          <cell r="I442" t="str">
            <v>-</v>
          </cell>
          <cell r="J442">
            <v>654790</v>
          </cell>
          <cell r="K442">
            <v>331926</v>
          </cell>
          <cell r="L442">
            <v>158603</v>
          </cell>
          <cell r="M442" t="str">
            <v>-</v>
          </cell>
        </row>
        <row r="443">
          <cell r="A443" t="str">
            <v>202070</v>
          </cell>
          <cell r="B443" t="str">
            <v>須坂市</v>
          </cell>
          <cell r="C443">
            <v>2736255</v>
          </cell>
          <cell r="D443">
            <v>139973</v>
          </cell>
          <cell r="E443">
            <v>519119</v>
          </cell>
          <cell r="F443">
            <v>336153</v>
          </cell>
          <cell r="G443">
            <v>144</v>
          </cell>
          <cell r="H443">
            <v>33636</v>
          </cell>
          <cell r="I443">
            <v>150877</v>
          </cell>
          <cell r="J443">
            <v>860408</v>
          </cell>
          <cell r="K443">
            <v>148905</v>
          </cell>
          <cell r="L443">
            <v>547040</v>
          </cell>
          <cell r="M443" t="str">
            <v>-</v>
          </cell>
        </row>
        <row r="444">
          <cell r="A444" t="str">
            <v>202088</v>
          </cell>
          <cell r="B444" t="str">
            <v>小諸市</v>
          </cell>
          <cell r="C444">
            <v>1906127</v>
          </cell>
          <cell r="D444">
            <v>252890</v>
          </cell>
          <cell r="E444">
            <v>601127</v>
          </cell>
          <cell r="F444">
            <v>276439</v>
          </cell>
          <cell r="G444" t="str">
            <v>-</v>
          </cell>
          <cell r="H444" t="str">
            <v>-</v>
          </cell>
          <cell r="I444">
            <v>2846</v>
          </cell>
          <cell r="J444">
            <v>425622</v>
          </cell>
          <cell r="K444">
            <v>76306</v>
          </cell>
          <cell r="L444">
            <v>270897</v>
          </cell>
          <cell r="M444" t="str">
            <v>-</v>
          </cell>
        </row>
        <row r="445">
          <cell r="A445" t="str">
            <v>202096</v>
          </cell>
          <cell r="B445" t="str">
            <v>伊那市</v>
          </cell>
          <cell r="C445">
            <v>2664536</v>
          </cell>
          <cell r="D445">
            <v>181511</v>
          </cell>
          <cell r="E445">
            <v>659975</v>
          </cell>
          <cell r="F445">
            <v>425426</v>
          </cell>
          <cell r="G445" t="str">
            <v>-</v>
          </cell>
          <cell r="H445" t="str">
            <v>-</v>
          </cell>
          <cell r="I445">
            <v>44942</v>
          </cell>
          <cell r="J445">
            <v>763471</v>
          </cell>
          <cell r="K445">
            <v>236815</v>
          </cell>
          <cell r="L445">
            <v>352396</v>
          </cell>
          <cell r="M445" t="str">
            <v>-</v>
          </cell>
        </row>
        <row r="446">
          <cell r="A446" t="str">
            <v>202100</v>
          </cell>
          <cell r="B446" t="str">
            <v>駒ケ根市</v>
          </cell>
          <cell r="C446">
            <v>1553795</v>
          </cell>
          <cell r="D446">
            <v>145826</v>
          </cell>
          <cell r="E446">
            <v>194991</v>
          </cell>
          <cell r="F446">
            <v>131436</v>
          </cell>
          <cell r="G446" t="str">
            <v>-</v>
          </cell>
          <cell r="H446" t="str">
            <v>-</v>
          </cell>
          <cell r="I446">
            <v>126589</v>
          </cell>
          <cell r="J446">
            <v>370273</v>
          </cell>
          <cell r="K446">
            <v>218011</v>
          </cell>
          <cell r="L446">
            <v>366669</v>
          </cell>
          <cell r="M446" t="str">
            <v>-</v>
          </cell>
        </row>
        <row r="447">
          <cell r="A447" t="str">
            <v>202118</v>
          </cell>
          <cell r="B447" t="str">
            <v>中野市</v>
          </cell>
          <cell r="C447">
            <v>1878150</v>
          </cell>
          <cell r="D447">
            <v>151328</v>
          </cell>
          <cell r="E447">
            <v>457623</v>
          </cell>
          <cell r="F447">
            <v>271409</v>
          </cell>
          <cell r="G447" t="str">
            <v>-</v>
          </cell>
          <cell r="H447" t="str">
            <v>-</v>
          </cell>
          <cell r="I447" t="str">
            <v>-</v>
          </cell>
          <cell r="J447">
            <v>418784</v>
          </cell>
          <cell r="K447">
            <v>121802</v>
          </cell>
          <cell r="L447">
            <v>457204</v>
          </cell>
          <cell r="M447" t="str">
            <v>-</v>
          </cell>
        </row>
        <row r="448">
          <cell r="A448" t="str">
            <v>202126</v>
          </cell>
          <cell r="B448" t="str">
            <v>大町市</v>
          </cell>
          <cell r="C448">
            <v>1631501</v>
          </cell>
          <cell r="D448">
            <v>285813</v>
          </cell>
          <cell r="E448">
            <v>299021</v>
          </cell>
          <cell r="F448">
            <v>377607</v>
          </cell>
          <cell r="G448" t="str">
            <v>-</v>
          </cell>
          <cell r="H448" t="str">
            <v>-</v>
          </cell>
          <cell r="I448" t="str">
            <v>-</v>
          </cell>
          <cell r="J448">
            <v>318825</v>
          </cell>
          <cell r="K448">
            <v>111409</v>
          </cell>
          <cell r="L448">
            <v>238826</v>
          </cell>
          <cell r="M448" t="str">
            <v>-</v>
          </cell>
        </row>
        <row r="449">
          <cell r="A449" t="str">
            <v>202134</v>
          </cell>
          <cell r="B449" t="str">
            <v>飯山市</v>
          </cell>
          <cell r="C449">
            <v>1212660</v>
          </cell>
          <cell r="D449">
            <v>308936</v>
          </cell>
          <cell r="E449">
            <v>276215</v>
          </cell>
          <cell r="F449">
            <v>185725</v>
          </cell>
          <cell r="G449" t="str">
            <v>-</v>
          </cell>
          <cell r="H449" t="str">
            <v>-</v>
          </cell>
          <cell r="I449" t="str">
            <v>-</v>
          </cell>
          <cell r="J449">
            <v>218518</v>
          </cell>
          <cell r="K449">
            <v>151751</v>
          </cell>
          <cell r="L449">
            <v>71515</v>
          </cell>
          <cell r="M449" t="str">
            <v>-</v>
          </cell>
        </row>
        <row r="450">
          <cell r="A450" t="str">
            <v>202142</v>
          </cell>
          <cell r="B450" t="str">
            <v>茅野市</v>
          </cell>
          <cell r="C450">
            <v>3694499</v>
          </cell>
          <cell r="D450">
            <v>219952</v>
          </cell>
          <cell r="E450">
            <v>1319608</v>
          </cell>
          <cell r="F450">
            <v>759428</v>
          </cell>
          <cell r="G450" t="str">
            <v>-</v>
          </cell>
          <cell r="H450" t="str">
            <v>-</v>
          </cell>
          <cell r="I450">
            <v>1234</v>
          </cell>
          <cell r="J450">
            <v>678053</v>
          </cell>
          <cell r="K450">
            <v>378294</v>
          </cell>
          <cell r="L450">
            <v>337930</v>
          </cell>
          <cell r="M450" t="str">
            <v>-</v>
          </cell>
        </row>
        <row r="451">
          <cell r="A451" t="str">
            <v>202151</v>
          </cell>
          <cell r="B451" t="str">
            <v>塩尻市</v>
          </cell>
          <cell r="C451">
            <v>3417602</v>
          </cell>
          <cell r="D451">
            <v>409744</v>
          </cell>
          <cell r="E451">
            <v>468604</v>
          </cell>
          <cell r="F451">
            <v>552016</v>
          </cell>
          <cell r="G451">
            <v>3857</v>
          </cell>
          <cell r="H451" t="str">
            <v>-</v>
          </cell>
          <cell r="I451">
            <v>90420</v>
          </cell>
          <cell r="J451">
            <v>968812</v>
          </cell>
          <cell r="K451">
            <v>269803</v>
          </cell>
          <cell r="L451">
            <v>654346</v>
          </cell>
          <cell r="M451" t="str">
            <v>-</v>
          </cell>
        </row>
        <row r="452">
          <cell r="A452" t="str">
            <v>202177</v>
          </cell>
          <cell r="B452" t="str">
            <v>佐久市</v>
          </cell>
          <cell r="C452">
            <v>10277562</v>
          </cell>
          <cell r="D452">
            <v>479122</v>
          </cell>
          <cell r="E452">
            <v>4735782</v>
          </cell>
          <cell r="F452">
            <v>446503</v>
          </cell>
          <cell r="G452" t="str">
            <v>-</v>
          </cell>
          <cell r="H452" t="str">
            <v>-</v>
          </cell>
          <cell r="I452">
            <v>182587</v>
          </cell>
          <cell r="J452">
            <v>2000503</v>
          </cell>
          <cell r="K452">
            <v>1062939</v>
          </cell>
          <cell r="L452">
            <v>1370126</v>
          </cell>
          <cell r="M452" t="str">
            <v>-</v>
          </cell>
        </row>
        <row r="453">
          <cell r="A453" t="str">
            <v>202185</v>
          </cell>
          <cell r="B453" t="str">
            <v>千曲市</v>
          </cell>
          <cell r="C453">
            <v>2515136</v>
          </cell>
          <cell r="D453">
            <v>329048</v>
          </cell>
          <cell r="E453">
            <v>298307</v>
          </cell>
          <cell r="F453">
            <v>167745</v>
          </cell>
          <cell r="G453" t="str">
            <v>-</v>
          </cell>
          <cell r="H453" t="str">
            <v>-</v>
          </cell>
          <cell r="I453">
            <v>68457</v>
          </cell>
          <cell r="J453">
            <v>646977</v>
          </cell>
          <cell r="K453">
            <v>417997</v>
          </cell>
          <cell r="L453">
            <v>586605</v>
          </cell>
          <cell r="M453" t="str">
            <v>-</v>
          </cell>
        </row>
        <row r="454">
          <cell r="A454" t="str">
            <v>202193</v>
          </cell>
          <cell r="B454" t="str">
            <v>東御市</v>
          </cell>
          <cell r="C454">
            <v>1132920</v>
          </cell>
          <cell r="D454">
            <v>270880</v>
          </cell>
          <cell r="E454">
            <v>200210</v>
          </cell>
          <cell r="F454">
            <v>98388</v>
          </cell>
          <cell r="G454" t="str">
            <v>-</v>
          </cell>
          <cell r="H454" t="str">
            <v>-</v>
          </cell>
          <cell r="I454" t="str">
            <v>-</v>
          </cell>
          <cell r="J454">
            <v>306817</v>
          </cell>
          <cell r="K454">
            <v>132420</v>
          </cell>
          <cell r="L454">
            <v>124205</v>
          </cell>
          <cell r="M454" t="str">
            <v>-</v>
          </cell>
        </row>
        <row r="455">
          <cell r="A455" t="str">
            <v>202207</v>
          </cell>
          <cell r="B455" t="str">
            <v>安曇野市</v>
          </cell>
          <cell r="C455">
            <v>4415499</v>
          </cell>
          <cell r="D455">
            <v>452135</v>
          </cell>
          <cell r="E455">
            <v>619486</v>
          </cell>
          <cell r="F455">
            <v>404899</v>
          </cell>
          <cell r="G455" t="str">
            <v>-</v>
          </cell>
          <cell r="H455" t="str">
            <v>-</v>
          </cell>
          <cell r="I455">
            <v>73688</v>
          </cell>
          <cell r="J455">
            <v>876872</v>
          </cell>
          <cell r="K455">
            <v>1138802</v>
          </cell>
          <cell r="L455">
            <v>849617</v>
          </cell>
          <cell r="M455" t="str">
            <v>-</v>
          </cell>
        </row>
        <row r="456">
          <cell r="A456" t="str">
            <v/>
          </cell>
          <cell r="B456" t="str">
            <v>合　　　計</v>
          </cell>
          <cell r="C456">
            <v>84588488</v>
          </cell>
          <cell r="D456">
            <v>8531202</v>
          </cell>
          <cell r="E456">
            <v>19592583</v>
          </cell>
          <cell r="F456">
            <v>9491237</v>
          </cell>
          <cell r="G456">
            <v>509336</v>
          </cell>
          <cell r="H456">
            <v>33636</v>
          </cell>
          <cell r="I456">
            <v>2352363</v>
          </cell>
          <cell r="J456">
            <v>22126025</v>
          </cell>
          <cell r="K456">
            <v>9212258</v>
          </cell>
          <cell r="L456">
            <v>12372812</v>
          </cell>
          <cell r="M456">
            <v>367036</v>
          </cell>
        </row>
        <row r="457">
          <cell r="A457" t="str">
            <v/>
          </cell>
          <cell r="B457" t="str">
            <v/>
          </cell>
          <cell r="C457"/>
          <cell r="D457"/>
          <cell r="E457"/>
          <cell r="F457"/>
          <cell r="G457"/>
          <cell r="H457"/>
          <cell r="I457"/>
          <cell r="J457"/>
          <cell r="K457"/>
          <cell r="L457"/>
          <cell r="M457"/>
        </row>
        <row r="458">
          <cell r="A458" t="str">
            <v/>
          </cell>
          <cell r="B458" t="str">
            <v>岐　阜　県</v>
          </cell>
          <cell r="C458"/>
          <cell r="D458"/>
          <cell r="E458"/>
          <cell r="F458"/>
          <cell r="G458"/>
          <cell r="H458"/>
          <cell r="I458"/>
          <cell r="J458"/>
          <cell r="K458"/>
          <cell r="L458"/>
          <cell r="M458"/>
        </row>
        <row r="459">
          <cell r="A459" t="str">
            <v>212016</v>
          </cell>
          <cell r="B459" t="str">
            <v>岐阜市</v>
          </cell>
          <cell r="C459">
            <v>19543812</v>
          </cell>
          <cell r="D459">
            <v>3262946</v>
          </cell>
          <cell r="E459">
            <v>4021892</v>
          </cell>
          <cell r="F459">
            <v>2156564</v>
          </cell>
          <cell r="G459">
            <v>526422</v>
          </cell>
          <cell r="H459">
            <v>202078</v>
          </cell>
          <cell r="I459">
            <v>175775</v>
          </cell>
          <cell r="J459">
            <v>2643262</v>
          </cell>
          <cell r="K459">
            <v>705331</v>
          </cell>
          <cell r="L459">
            <v>1905854</v>
          </cell>
          <cell r="M459">
            <v>3943688</v>
          </cell>
        </row>
        <row r="460">
          <cell r="A460" t="str">
            <v>212024</v>
          </cell>
          <cell r="B460" t="str">
            <v>大垣市</v>
          </cell>
          <cell r="C460">
            <v>7735309</v>
          </cell>
          <cell r="D460">
            <v>1132068</v>
          </cell>
          <cell r="E460">
            <v>1651156</v>
          </cell>
          <cell r="F460">
            <v>917104</v>
          </cell>
          <cell r="G460" t="str">
            <v>-</v>
          </cell>
          <cell r="H460" t="str">
            <v>-</v>
          </cell>
          <cell r="I460">
            <v>520586</v>
          </cell>
          <cell r="J460">
            <v>1762811</v>
          </cell>
          <cell r="K460">
            <v>615832</v>
          </cell>
          <cell r="L460">
            <v>1135752</v>
          </cell>
          <cell r="M460" t="str">
            <v>-</v>
          </cell>
        </row>
        <row r="461">
          <cell r="A461" t="str">
            <v>212032</v>
          </cell>
          <cell r="B461" t="str">
            <v>高山市</v>
          </cell>
          <cell r="C461">
            <v>6121736</v>
          </cell>
          <cell r="D461">
            <v>570868</v>
          </cell>
          <cell r="E461">
            <v>2548056</v>
          </cell>
          <cell r="F461">
            <v>527884</v>
          </cell>
          <cell r="G461" t="str">
            <v>-</v>
          </cell>
          <cell r="H461" t="str">
            <v>-</v>
          </cell>
          <cell r="I461" t="str">
            <v>-</v>
          </cell>
          <cell r="J461">
            <v>1254858</v>
          </cell>
          <cell r="K461">
            <v>316510</v>
          </cell>
          <cell r="L461">
            <v>903560</v>
          </cell>
          <cell r="M461" t="str">
            <v>-</v>
          </cell>
        </row>
        <row r="462">
          <cell r="A462" t="str">
            <v>212041</v>
          </cell>
          <cell r="B462" t="str">
            <v>多治見市</v>
          </cell>
          <cell r="C462">
            <v>4692728</v>
          </cell>
          <cell r="D462">
            <v>391279</v>
          </cell>
          <cell r="E462">
            <v>1000626</v>
          </cell>
          <cell r="F462">
            <v>842431</v>
          </cell>
          <cell r="G462" t="str">
            <v>-</v>
          </cell>
          <cell r="H462" t="str">
            <v>-</v>
          </cell>
          <cell r="I462">
            <v>353105</v>
          </cell>
          <cell r="J462">
            <v>1056690</v>
          </cell>
          <cell r="K462">
            <v>474480</v>
          </cell>
          <cell r="L462">
            <v>574117</v>
          </cell>
          <cell r="M462" t="str">
            <v>-</v>
          </cell>
        </row>
        <row r="463">
          <cell r="A463" t="str">
            <v>212059</v>
          </cell>
          <cell r="B463" t="str">
            <v>関市</v>
          </cell>
          <cell r="C463">
            <v>12007152</v>
          </cell>
          <cell r="D463">
            <v>5541710</v>
          </cell>
          <cell r="E463">
            <v>1052103</v>
          </cell>
          <cell r="F463">
            <v>488108</v>
          </cell>
          <cell r="G463">
            <v>943751</v>
          </cell>
          <cell r="H463" t="str">
            <v>-</v>
          </cell>
          <cell r="I463" t="str">
            <v>-</v>
          </cell>
          <cell r="J463">
            <v>1932598</v>
          </cell>
          <cell r="K463">
            <v>1285417</v>
          </cell>
          <cell r="L463">
            <v>763465</v>
          </cell>
          <cell r="M463" t="str">
            <v>-</v>
          </cell>
        </row>
        <row r="464">
          <cell r="A464" t="str">
            <v>212067</v>
          </cell>
          <cell r="B464" t="str">
            <v>中津川市</v>
          </cell>
          <cell r="C464">
            <v>5268231</v>
          </cell>
          <cell r="D464">
            <v>789710</v>
          </cell>
          <cell r="E464">
            <v>1687969</v>
          </cell>
          <cell r="F464">
            <v>450244</v>
          </cell>
          <cell r="G464">
            <v>62145</v>
          </cell>
          <cell r="H464" t="str">
            <v>-</v>
          </cell>
          <cell r="I464">
            <v>176312</v>
          </cell>
          <cell r="J464">
            <v>791296</v>
          </cell>
          <cell r="K464">
            <v>558402</v>
          </cell>
          <cell r="L464">
            <v>752153</v>
          </cell>
          <cell r="M464" t="str">
            <v>-</v>
          </cell>
        </row>
        <row r="465">
          <cell r="A465" t="str">
            <v>212075</v>
          </cell>
          <cell r="B465" t="str">
            <v>美濃市</v>
          </cell>
          <cell r="C465">
            <v>1821176</v>
          </cell>
          <cell r="D465">
            <v>228037</v>
          </cell>
          <cell r="E465">
            <v>198435</v>
          </cell>
          <cell r="F465">
            <v>88094</v>
          </cell>
          <cell r="G465" t="str">
            <v>-</v>
          </cell>
          <cell r="H465" t="str">
            <v>-</v>
          </cell>
          <cell r="I465" t="str">
            <v>-</v>
          </cell>
          <cell r="J465">
            <v>255136</v>
          </cell>
          <cell r="K465">
            <v>52368</v>
          </cell>
          <cell r="L465">
            <v>999106</v>
          </cell>
          <cell r="M465" t="str">
            <v>-</v>
          </cell>
        </row>
        <row r="466">
          <cell r="A466" t="str">
            <v>212083</v>
          </cell>
          <cell r="B466" t="str">
            <v>瑞浪市</v>
          </cell>
          <cell r="C466">
            <v>2209501</v>
          </cell>
          <cell r="D466">
            <v>250493</v>
          </cell>
          <cell r="E466">
            <v>760893</v>
          </cell>
          <cell r="F466">
            <v>256555</v>
          </cell>
          <cell r="G466" t="str">
            <v>-</v>
          </cell>
          <cell r="H466" t="str">
            <v>-</v>
          </cell>
          <cell r="I466">
            <v>158975</v>
          </cell>
          <cell r="J466">
            <v>497591</v>
          </cell>
          <cell r="K466">
            <v>71522</v>
          </cell>
          <cell r="L466">
            <v>213472</v>
          </cell>
          <cell r="M466" t="str">
            <v>-</v>
          </cell>
        </row>
        <row r="467">
          <cell r="A467" t="str">
            <v>212091</v>
          </cell>
          <cell r="B467" t="str">
            <v>羽島市</v>
          </cell>
          <cell r="C467">
            <v>2475545</v>
          </cell>
          <cell r="D467">
            <v>702014</v>
          </cell>
          <cell r="E467">
            <v>343620</v>
          </cell>
          <cell r="F467">
            <v>153467</v>
          </cell>
          <cell r="G467" t="str">
            <v>-</v>
          </cell>
          <cell r="H467">
            <v>24</v>
          </cell>
          <cell r="I467">
            <v>68617</v>
          </cell>
          <cell r="J467">
            <v>410361</v>
          </cell>
          <cell r="K467">
            <v>120536</v>
          </cell>
          <cell r="L467">
            <v>676906</v>
          </cell>
          <cell r="M467" t="str">
            <v>-</v>
          </cell>
        </row>
        <row r="468">
          <cell r="A468" t="str">
            <v>212105</v>
          </cell>
          <cell r="B468" t="str">
            <v>恵那市</v>
          </cell>
          <cell r="C468">
            <v>3124982</v>
          </cell>
          <cell r="D468">
            <v>382408</v>
          </cell>
          <cell r="E468">
            <v>660540</v>
          </cell>
          <cell r="F468">
            <v>358205</v>
          </cell>
          <cell r="G468">
            <v>1038</v>
          </cell>
          <cell r="H468" t="str">
            <v>-</v>
          </cell>
          <cell r="I468">
            <v>204153</v>
          </cell>
          <cell r="J468">
            <v>532219</v>
          </cell>
          <cell r="K468">
            <v>327321</v>
          </cell>
          <cell r="L468">
            <v>659098</v>
          </cell>
          <cell r="M468" t="str">
            <v>-</v>
          </cell>
        </row>
        <row r="469">
          <cell r="A469" t="str">
            <v>212113</v>
          </cell>
          <cell r="B469" t="str">
            <v>美濃加茂市</v>
          </cell>
          <cell r="C469">
            <v>2794846</v>
          </cell>
          <cell r="D469">
            <v>561965</v>
          </cell>
          <cell r="E469">
            <v>285152</v>
          </cell>
          <cell r="F469">
            <v>177219</v>
          </cell>
          <cell r="G469" t="str">
            <v>-</v>
          </cell>
          <cell r="H469" t="str">
            <v>-</v>
          </cell>
          <cell r="I469">
            <v>83559</v>
          </cell>
          <cell r="J469">
            <v>475044</v>
          </cell>
          <cell r="K469">
            <v>601769</v>
          </cell>
          <cell r="L469">
            <v>610138</v>
          </cell>
          <cell r="M469" t="str">
            <v>-</v>
          </cell>
        </row>
        <row r="470">
          <cell r="A470" t="str">
            <v>212121</v>
          </cell>
          <cell r="B470" t="str">
            <v>土岐市</v>
          </cell>
          <cell r="C470">
            <v>2960903</v>
          </cell>
          <cell r="D470">
            <v>354149</v>
          </cell>
          <cell r="E470">
            <v>381461</v>
          </cell>
          <cell r="F470">
            <v>320307</v>
          </cell>
          <cell r="G470" t="str">
            <v>-</v>
          </cell>
          <cell r="H470" t="str">
            <v>-</v>
          </cell>
          <cell r="I470">
            <v>388164</v>
          </cell>
          <cell r="J470">
            <v>1005352</v>
          </cell>
          <cell r="K470">
            <v>123325</v>
          </cell>
          <cell r="L470">
            <v>388145</v>
          </cell>
          <cell r="M470" t="str">
            <v>-</v>
          </cell>
        </row>
        <row r="471">
          <cell r="A471" t="str">
            <v>212130</v>
          </cell>
          <cell r="B471" t="str">
            <v>各務原市</v>
          </cell>
          <cell r="C471">
            <v>9514144</v>
          </cell>
          <cell r="D471">
            <v>4165520</v>
          </cell>
          <cell r="E471">
            <v>1138253</v>
          </cell>
          <cell r="F471">
            <v>668943</v>
          </cell>
          <cell r="G471" t="str">
            <v>-</v>
          </cell>
          <cell r="H471">
            <v>630625</v>
          </cell>
          <cell r="I471" t="str">
            <v>-</v>
          </cell>
          <cell r="J471">
            <v>1451594</v>
          </cell>
          <cell r="K471">
            <v>755846</v>
          </cell>
          <cell r="L471">
            <v>703363</v>
          </cell>
          <cell r="M471" t="str">
            <v>-</v>
          </cell>
        </row>
        <row r="472">
          <cell r="A472" t="str">
            <v>212148</v>
          </cell>
          <cell r="B472" t="str">
            <v>可児市</v>
          </cell>
          <cell r="C472">
            <v>4156659</v>
          </cell>
          <cell r="D472">
            <v>941812</v>
          </cell>
          <cell r="E472">
            <v>436384</v>
          </cell>
          <cell r="F472">
            <v>262745</v>
          </cell>
          <cell r="G472" t="str">
            <v>-</v>
          </cell>
          <cell r="H472" t="str">
            <v>-</v>
          </cell>
          <cell r="I472">
            <v>479921</v>
          </cell>
          <cell r="J472">
            <v>880791</v>
          </cell>
          <cell r="K472">
            <v>192595</v>
          </cell>
          <cell r="L472">
            <v>962411</v>
          </cell>
          <cell r="M472" t="str">
            <v>-</v>
          </cell>
        </row>
        <row r="473">
          <cell r="A473" t="str">
            <v>212156</v>
          </cell>
          <cell r="B473" t="str">
            <v>山県市</v>
          </cell>
          <cell r="C473">
            <v>1178382</v>
          </cell>
          <cell r="D473">
            <v>205240</v>
          </cell>
          <cell r="E473">
            <v>212555</v>
          </cell>
          <cell r="F473">
            <v>107044</v>
          </cell>
          <cell r="G473" t="str">
            <v>-</v>
          </cell>
          <cell r="H473" t="str">
            <v>-</v>
          </cell>
          <cell r="I473" t="str">
            <v>-</v>
          </cell>
          <cell r="J473">
            <v>330219</v>
          </cell>
          <cell r="K473">
            <v>168469</v>
          </cell>
          <cell r="L473">
            <v>154855</v>
          </cell>
          <cell r="M473" t="str">
            <v>-</v>
          </cell>
        </row>
        <row r="474">
          <cell r="A474" t="str">
            <v>212164</v>
          </cell>
          <cell r="B474" t="str">
            <v>瑞穂市</v>
          </cell>
          <cell r="C474">
            <v>2577775</v>
          </cell>
          <cell r="D474">
            <v>465673</v>
          </cell>
          <cell r="E474">
            <v>532353</v>
          </cell>
          <cell r="F474">
            <v>369184</v>
          </cell>
          <cell r="G474" t="str">
            <v>-</v>
          </cell>
          <cell r="H474" t="str">
            <v>-</v>
          </cell>
          <cell r="I474">
            <v>134592</v>
          </cell>
          <cell r="J474">
            <v>435424</v>
          </cell>
          <cell r="K474">
            <v>92967</v>
          </cell>
          <cell r="L474">
            <v>547582</v>
          </cell>
          <cell r="M474" t="str">
            <v>-</v>
          </cell>
        </row>
        <row r="475">
          <cell r="A475" t="str">
            <v>212172</v>
          </cell>
          <cell r="B475" t="str">
            <v>飛騨市</v>
          </cell>
          <cell r="C475">
            <v>1632520</v>
          </cell>
          <cell r="D475">
            <v>313033</v>
          </cell>
          <cell r="E475">
            <v>277725</v>
          </cell>
          <cell r="F475">
            <v>63688</v>
          </cell>
          <cell r="G475" t="str">
            <v>-</v>
          </cell>
          <cell r="H475" t="str">
            <v>-</v>
          </cell>
          <cell r="I475">
            <v>21905</v>
          </cell>
          <cell r="J475">
            <v>581061</v>
          </cell>
          <cell r="K475">
            <v>120575</v>
          </cell>
          <cell r="L475">
            <v>254533</v>
          </cell>
          <cell r="M475" t="str">
            <v>-</v>
          </cell>
        </row>
        <row r="476">
          <cell r="A476" t="str">
            <v>212181</v>
          </cell>
          <cell r="B476" t="str">
            <v>本巣市</v>
          </cell>
          <cell r="C476">
            <v>2884073</v>
          </cell>
          <cell r="D476">
            <v>397782</v>
          </cell>
          <cell r="E476">
            <v>280929</v>
          </cell>
          <cell r="F476">
            <v>142117</v>
          </cell>
          <cell r="G476" t="str">
            <v>-</v>
          </cell>
          <cell r="H476" t="str">
            <v>-</v>
          </cell>
          <cell r="I476">
            <v>1101930</v>
          </cell>
          <cell r="J476">
            <v>311682</v>
          </cell>
          <cell r="K476">
            <v>142285</v>
          </cell>
          <cell r="L476">
            <v>507348</v>
          </cell>
          <cell r="M476" t="str">
            <v>-</v>
          </cell>
        </row>
        <row r="477">
          <cell r="A477" t="str">
            <v>212199</v>
          </cell>
          <cell r="B477" t="str">
            <v>郡上市</v>
          </cell>
          <cell r="C477">
            <v>3031520</v>
          </cell>
          <cell r="D477">
            <v>356057</v>
          </cell>
          <cell r="E477">
            <v>1109140</v>
          </cell>
          <cell r="F477">
            <v>193816</v>
          </cell>
          <cell r="G477" t="str">
            <v>-</v>
          </cell>
          <cell r="H477" t="str">
            <v>-</v>
          </cell>
          <cell r="I477">
            <v>171616</v>
          </cell>
          <cell r="J477">
            <v>581586</v>
          </cell>
          <cell r="K477">
            <v>227446</v>
          </cell>
          <cell r="L477">
            <v>391859</v>
          </cell>
          <cell r="M477" t="str">
            <v>-</v>
          </cell>
        </row>
        <row r="478">
          <cell r="A478" t="str">
            <v>212202</v>
          </cell>
          <cell r="B478" t="str">
            <v>下呂市</v>
          </cell>
          <cell r="C478">
            <v>2068103</v>
          </cell>
          <cell r="D478">
            <v>336756</v>
          </cell>
          <cell r="E478">
            <v>745653</v>
          </cell>
          <cell r="F478">
            <v>191407</v>
          </cell>
          <cell r="G478" t="str">
            <v>-</v>
          </cell>
          <cell r="H478" t="str">
            <v>-</v>
          </cell>
          <cell r="I478" t="str">
            <v>-</v>
          </cell>
          <cell r="J478">
            <v>198618</v>
          </cell>
          <cell r="K478">
            <v>217681</v>
          </cell>
          <cell r="L478">
            <v>377988</v>
          </cell>
          <cell r="M478" t="str">
            <v>-</v>
          </cell>
        </row>
        <row r="479">
          <cell r="A479" t="str">
            <v>212211</v>
          </cell>
          <cell r="B479" t="str">
            <v>海津市</v>
          </cell>
          <cell r="C479">
            <v>2288523</v>
          </cell>
          <cell r="D479">
            <v>149177</v>
          </cell>
          <cell r="E479">
            <v>735414</v>
          </cell>
          <cell r="F479">
            <v>143786</v>
          </cell>
          <cell r="G479" t="str">
            <v>-</v>
          </cell>
          <cell r="H479" t="str">
            <v>-</v>
          </cell>
          <cell r="I479">
            <v>325338</v>
          </cell>
          <cell r="J479">
            <v>314972</v>
          </cell>
          <cell r="K479">
            <v>145484</v>
          </cell>
          <cell r="L479">
            <v>474352</v>
          </cell>
          <cell r="M479" t="str">
            <v>-</v>
          </cell>
        </row>
        <row r="480">
          <cell r="A480" t="str">
            <v/>
          </cell>
          <cell r="B480" t="str">
            <v>合　　　計</v>
          </cell>
          <cell r="C480">
            <v>100087620</v>
          </cell>
          <cell r="D480">
            <v>21498697</v>
          </cell>
          <cell r="E480">
            <v>20060309</v>
          </cell>
          <cell r="F480">
            <v>8878912</v>
          </cell>
          <cell r="G480">
            <v>1533356</v>
          </cell>
          <cell r="H480">
            <v>832727</v>
          </cell>
          <cell r="I480">
            <v>4364548</v>
          </cell>
          <cell r="J480">
            <v>17703165</v>
          </cell>
          <cell r="K480">
            <v>7316161</v>
          </cell>
          <cell r="L480">
            <v>13956057</v>
          </cell>
          <cell r="M480">
            <v>3943688</v>
          </cell>
        </row>
        <row r="481">
          <cell r="A481" t="str">
            <v/>
          </cell>
          <cell r="B481" t="str">
            <v/>
          </cell>
          <cell r="C481"/>
          <cell r="D481"/>
          <cell r="E481"/>
          <cell r="F481"/>
          <cell r="G481"/>
          <cell r="H481"/>
          <cell r="I481"/>
          <cell r="J481"/>
          <cell r="K481"/>
          <cell r="L481"/>
          <cell r="M481"/>
        </row>
        <row r="482">
          <cell r="A482" t="str">
            <v/>
          </cell>
          <cell r="B482" t="str">
            <v>静　岡　県</v>
          </cell>
          <cell r="C482"/>
          <cell r="D482"/>
          <cell r="E482"/>
          <cell r="F482"/>
          <cell r="G482"/>
          <cell r="H482"/>
          <cell r="I482"/>
          <cell r="J482"/>
          <cell r="K482"/>
          <cell r="L482"/>
          <cell r="M482"/>
        </row>
        <row r="483">
          <cell r="A483" t="str">
            <v>221007</v>
          </cell>
          <cell r="B483" t="str">
            <v>静岡市</v>
          </cell>
          <cell r="C483">
            <v>56055319</v>
          </cell>
          <cell r="D483">
            <v>10617729</v>
          </cell>
          <cell r="E483">
            <v>18080922</v>
          </cell>
          <cell r="F483">
            <v>11218871</v>
          </cell>
          <cell r="G483">
            <v>1493654</v>
          </cell>
          <cell r="H483" t="str">
            <v>-</v>
          </cell>
          <cell r="I483">
            <v>848538</v>
          </cell>
          <cell r="J483">
            <v>8010466</v>
          </cell>
          <cell r="K483">
            <v>2393793</v>
          </cell>
          <cell r="L483">
            <v>3391346</v>
          </cell>
          <cell r="M483" t="str">
            <v>-</v>
          </cell>
        </row>
        <row r="484">
          <cell r="A484" t="str">
            <v>221309</v>
          </cell>
          <cell r="B484" t="str">
            <v>浜松市</v>
          </cell>
          <cell r="C484">
            <v>74405817</v>
          </cell>
          <cell r="D484">
            <v>12034489</v>
          </cell>
          <cell r="E484">
            <v>28785947</v>
          </cell>
          <cell r="F484">
            <v>16891569</v>
          </cell>
          <cell r="G484">
            <v>951087</v>
          </cell>
          <cell r="H484" t="str">
            <v>-</v>
          </cell>
          <cell r="I484">
            <v>2565808</v>
          </cell>
          <cell r="J484">
            <v>6882349</v>
          </cell>
          <cell r="K484">
            <v>1884795</v>
          </cell>
          <cell r="L484">
            <v>4409773</v>
          </cell>
          <cell r="M484" t="str">
            <v>-</v>
          </cell>
        </row>
        <row r="485">
          <cell r="A485" t="str">
            <v>222038</v>
          </cell>
          <cell r="B485" t="str">
            <v>沼津市</v>
          </cell>
          <cell r="C485">
            <v>13440708</v>
          </cell>
          <cell r="D485">
            <v>838355</v>
          </cell>
          <cell r="E485">
            <v>1141784</v>
          </cell>
          <cell r="F485">
            <v>789780</v>
          </cell>
          <cell r="G485">
            <v>564073</v>
          </cell>
          <cell r="H485" t="str">
            <v>-</v>
          </cell>
          <cell r="I485">
            <v>1186381</v>
          </cell>
          <cell r="J485">
            <v>972143</v>
          </cell>
          <cell r="K485">
            <v>6875544</v>
          </cell>
          <cell r="L485">
            <v>1072648</v>
          </cell>
          <cell r="M485" t="str">
            <v>-</v>
          </cell>
        </row>
        <row r="486">
          <cell r="A486" t="str">
            <v>222054</v>
          </cell>
          <cell r="B486" t="str">
            <v>熱海市</v>
          </cell>
          <cell r="C486">
            <v>1546288</v>
          </cell>
          <cell r="D486">
            <v>230929</v>
          </cell>
          <cell r="E486">
            <v>342727</v>
          </cell>
          <cell r="F486">
            <v>201979</v>
          </cell>
          <cell r="G486" t="str">
            <v>-</v>
          </cell>
          <cell r="H486" t="str">
            <v>-</v>
          </cell>
          <cell r="I486">
            <v>97469</v>
          </cell>
          <cell r="J486">
            <v>425944</v>
          </cell>
          <cell r="K486">
            <v>59771</v>
          </cell>
          <cell r="L486">
            <v>187469</v>
          </cell>
          <cell r="M486" t="str">
            <v>-</v>
          </cell>
        </row>
        <row r="487">
          <cell r="A487" t="str">
            <v>222062</v>
          </cell>
          <cell r="B487" t="str">
            <v>三島市</v>
          </cell>
          <cell r="C487">
            <v>4891110</v>
          </cell>
          <cell r="D487">
            <v>502759</v>
          </cell>
          <cell r="E487">
            <v>1263693</v>
          </cell>
          <cell r="F487">
            <v>378980</v>
          </cell>
          <cell r="G487" t="str">
            <v>-</v>
          </cell>
          <cell r="H487" t="str">
            <v>-</v>
          </cell>
          <cell r="I487">
            <v>550558</v>
          </cell>
          <cell r="J487">
            <v>748892</v>
          </cell>
          <cell r="K487">
            <v>285542</v>
          </cell>
          <cell r="L487">
            <v>1160686</v>
          </cell>
          <cell r="M487" t="str">
            <v>-</v>
          </cell>
        </row>
        <row r="488">
          <cell r="A488" t="str">
            <v>222071</v>
          </cell>
          <cell r="B488" t="str">
            <v>富士宮市</v>
          </cell>
          <cell r="C488">
            <v>6122810</v>
          </cell>
          <cell r="D488">
            <v>463265</v>
          </cell>
          <cell r="E488">
            <v>1013642</v>
          </cell>
          <cell r="F488">
            <v>1052042</v>
          </cell>
          <cell r="G488" t="str">
            <v>-</v>
          </cell>
          <cell r="H488" t="str">
            <v>-</v>
          </cell>
          <cell r="I488">
            <v>941061</v>
          </cell>
          <cell r="J488">
            <v>1004475</v>
          </cell>
          <cell r="K488">
            <v>608498</v>
          </cell>
          <cell r="L488">
            <v>1039827</v>
          </cell>
          <cell r="M488" t="str">
            <v>-</v>
          </cell>
        </row>
        <row r="489">
          <cell r="A489" t="str">
            <v>222089</v>
          </cell>
          <cell r="B489" t="str">
            <v>伊東市</v>
          </cell>
          <cell r="C489">
            <v>2763876</v>
          </cell>
          <cell r="D489">
            <v>344860</v>
          </cell>
          <cell r="E489">
            <v>432558</v>
          </cell>
          <cell r="F489">
            <v>201917</v>
          </cell>
          <cell r="G489" t="str">
            <v>-</v>
          </cell>
          <cell r="H489" t="str">
            <v>-</v>
          </cell>
          <cell r="I489">
            <v>457903</v>
          </cell>
          <cell r="J489">
            <v>670881</v>
          </cell>
          <cell r="K489">
            <v>109949</v>
          </cell>
          <cell r="L489">
            <v>545808</v>
          </cell>
          <cell r="M489" t="str">
            <v>-</v>
          </cell>
        </row>
        <row r="490">
          <cell r="A490" t="str">
            <v>222097</v>
          </cell>
          <cell r="B490" t="str">
            <v>島田市</v>
          </cell>
          <cell r="C490">
            <v>5057095</v>
          </cell>
          <cell r="D490">
            <v>796746</v>
          </cell>
          <cell r="E490">
            <v>1697778</v>
          </cell>
          <cell r="F490">
            <v>403494</v>
          </cell>
          <cell r="G490" t="str">
            <v>-</v>
          </cell>
          <cell r="H490" t="str">
            <v>-</v>
          </cell>
          <cell r="I490">
            <v>1712</v>
          </cell>
          <cell r="J490">
            <v>1039132</v>
          </cell>
          <cell r="K490">
            <v>266362</v>
          </cell>
          <cell r="L490">
            <v>851871</v>
          </cell>
          <cell r="M490" t="str">
            <v>-</v>
          </cell>
        </row>
        <row r="491">
          <cell r="A491" t="str">
            <v>222101</v>
          </cell>
          <cell r="B491" t="str">
            <v>富士市</v>
          </cell>
          <cell r="C491">
            <v>12116478</v>
          </cell>
          <cell r="D491">
            <v>1260640</v>
          </cell>
          <cell r="E491">
            <v>2796170</v>
          </cell>
          <cell r="F491">
            <v>1397049</v>
          </cell>
          <cell r="G491">
            <v>924185</v>
          </cell>
          <cell r="H491" t="str">
            <v>-</v>
          </cell>
          <cell r="I491">
            <v>1882791</v>
          </cell>
          <cell r="J491">
            <v>1776717</v>
          </cell>
          <cell r="K491">
            <v>763486</v>
          </cell>
          <cell r="L491">
            <v>1315440</v>
          </cell>
          <cell r="M491" t="str">
            <v>-</v>
          </cell>
        </row>
        <row r="492">
          <cell r="A492" t="str">
            <v>222119</v>
          </cell>
          <cell r="B492" t="str">
            <v>磐田市</v>
          </cell>
          <cell r="C492">
            <v>8403053</v>
          </cell>
          <cell r="D492">
            <v>1612821</v>
          </cell>
          <cell r="E492">
            <v>1197095</v>
          </cell>
          <cell r="F492">
            <v>599282</v>
          </cell>
          <cell r="G492" t="str">
            <v>-</v>
          </cell>
          <cell r="H492" t="str">
            <v>-</v>
          </cell>
          <cell r="I492">
            <v>1136925</v>
          </cell>
          <cell r="J492">
            <v>1265181</v>
          </cell>
          <cell r="K492">
            <v>861360</v>
          </cell>
          <cell r="L492">
            <v>1730389</v>
          </cell>
          <cell r="M492" t="str">
            <v>-</v>
          </cell>
        </row>
        <row r="493">
          <cell r="A493" t="str">
            <v>222127</v>
          </cell>
          <cell r="B493" t="str">
            <v>焼津市</v>
          </cell>
          <cell r="C493">
            <v>5123292</v>
          </cell>
          <cell r="D493">
            <v>649404</v>
          </cell>
          <cell r="E493">
            <v>969845</v>
          </cell>
          <cell r="F493">
            <v>454912</v>
          </cell>
          <cell r="G493" t="str">
            <v>-</v>
          </cell>
          <cell r="H493" t="str">
            <v>-</v>
          </cell>
          <cell r="I493">
            <v>854156</v>
          </cell>
          <cell r="J493">
            <v>853065</v>
          </cell>
          <cell r="K493">
            <v>413758</v>
          </cell>
          <cell r="L493">
            <v>928152</v>
          </cell>
          <cell r="M493" t="str">
            <v>-</v>
          </cell>
        </row>
        <row r="494">
          <cell r="A494" t="str">
            <v>222135</v>
          </cell>
          <cell r="B494" t="str">
            <v>掛川市</v>
          </cell>
          <cell r="C494">
            <v>6047478</v>
          </cell>
          <cell r="D494">
            <v>283910</v>
          </cell>
          <cell r="E494">
            <v>937215</v>
          </cell>
          <cell r="F494">
            <v>417460</v>
          </cell>
          <cell r="G494" t="str">
            <v>-</v>
          </cell>
          <cell r="H494" t="str">
            <v>-</v>
          </cell>
          <cell r="I494">
            <v>1657954</v>
          </cell>
          <cell r="J494">
            <v>989639</v>
          </cell>
          <cell r="K494">
            <v>365996</v>
          </cell>
          <cell r="L494">
            <v>1395304</v>
          </cell>
          <cell r="M494" t="str">
            <v>-</v>
          </cell>
        </row>
        <row r="495">
          <cell r="A495" t="str">
            <v>222143</v>
          </cell>
          <cell r="B495" t="str">
            <v>藤枝市</v>
          </cell>
          <cell r="C495">
            <v>4685834</v>
          </cell>
          <cell r="D495">
            <v>708529</v>
          </cell>
          <cell r="E495">
            <v>918717</v>
          </cell>
          <cell r="F495">
            <v>677430</v>
          </cell>
          <cell r="G495" t="str">
            <v>-</v>
          </cell>
          <cell r="H495" t="str">
            <v>-</v>
          </cell>
          <cell r="I495">
            <v>653952</v>
          </cell>
          <cell r="J495">
            <v>923631</v>
          </cell>
          <cell r="K495">
            <v>292550</v>
          </cell>
          <cell r="L495">
            <v>511025</v>
          </cell>
          <cell r="M495" t="str">
            <v>-</v>
          </cell>
        </row>
        <row r="496">
          <cell r="A496" t="str">
            <v>222151</v>
          </cell>
          <cell r="B496" t="str">
            <v>御殿場市</v>
          </cell>
          <cell r="C496">
            <v>5449713</v>
          </cell>
          <cell r="D496">
            <v>624754</v>
          </cell>
          <cell r="E496">
            <v>716896</v>
          </cell>
          <cell r="F496">
            <v>972195</v>
          </cell>
          <cell r="G496" t="str">
            <v>-</v>
          </cell>
          <cell r="H496" t="str">
            <v>-</v>
          </cell>
          <cell r="I496">
            <v>657382</v>
          </cell>
          <cell r="J496">
            <v>931638</v>
          </cell>
          <cell r="K496">
            <v>428257</v>
          </cell>
          <cell r="L496">
            <v>1118591</v>
          </cell>
          <cell r="M496" t="str">
            <v>-</v>
          </cell>
        </row>
        <row r="497">
          <cell r="A497" t="str">
            <v>222160</v>
          </cell>
          <cell r="B497" t="str">
            <v>袋井市</v>
          </cell>
          <cell r="C497">
            <v>5814444</v>
          </cell>
          <cell r="D497">
            <v>285206</v>
          </cell>
          <cell r="E497">
            <v>913851</v>
          </cell>
          <cell r="F497">
            <v>1102371</v>
          </cell>
          <cell r="G497" t="str">
            <v>-</v>
          </cell>
          <cell r="H497" t="str">
            <v>-</v>
          </cell>
          <cell r="I497">
            <v>1192746</v>
          </cell>
          <cell r="J497">
            <v>657556</v>
          </cell>
          <cell r="K497">
            <v>516033</v>
          </cell>
          <cell r="L497">
            <v>1146681</v>
          </cell>
          <cell r="M497" t="str">
            <v>-</v>
          </cell>
        </row>
        <row r="498">
          <cell r="A498" t="str">
            <v>222194</v>
          </cell>
          <cell r="B498" t="str">
            <v>下田市</v>
          </cell>
          <cell r="C498">
            <v>798329</v>
          </cell>
          <cell r="D498">
            <v>183340</v>
          </cell>
          <cell r="E498">
            <v>135619</v>
          </cell>
          <cell r="F498">
            <v>102576</v>
          </cell>
          <cell r="G498" t="str">
            <v>-</v>
          </cell>
          <cell r="H498" t="str">
            <v>-</v>
          </cell>
          <cell r="I498">
            <v>65468</v>
          </cell>
          <cell r="J498">
            <v>101026</v>
          </cell>
          <cell r="K498">
            <v>38850</v>
          </cell>
          <cell r="L498">
            <v>171450</v>
          </cell>
          <cell r="M498" t="str">
            <v>-</v>
          </cell>
        </row>
        <row r="499">
          <cell r="A499" t="str">
            <v>222208</v>
          </cell>
          <cell r="B499" t="str">
            <v>裾野市</v>
          </cell>
          <cell r="C499">
            <v>2399586</v>
          </cell>
          <cell r="D499">
            <v>355914</v>
          </cell>
          <cell r="E499">
            <v>354403</v>
          </cell>
          <cell r="F499">
            <v>194177</v>
          </cell>
          <cell r="G499" t="str">
            <v>-</v>
          </cell>
          <cell r="H499" t="str">
            <v>-</v>
          </cell>
          <cell r="I499">
            <v>465209</v>
          </cell>
          <cell r="J499">
            <v>343512</v>
          </cell>
          <cell r="K499">
            <v>175313</v>
          </cell>
          <cell r="L499">
            <v>511058</v>
          </cell>
          <cell r="M499" t="str">
            <v>-</v>
          </cell>
        </row>
        <row r="500">
          <cell r="A500" t="str">
            <v>222216</v>
          </cell>
          <cell r="B500" t="str">
            <v>湖西市</v>
          </cell>
          <cell r="C500">
            <v>2177959</v>
          </cell>
          <cell r="D500">
            <v>417859</v>
          </cell>
          <cell r="E500">
            <v>307358</v>
          </cell>
          <cell r="F500">
            <v>215075</v>
          </cell>
          <cell r="G500" t="str">
            <v>-</v>
          </cell>
          <cell r="H500" t="str">
            <v>-</v>
          </cell>
          <cell r="I500">
            <v>395272</v>
          </cell>
          <cell r="J500">
            <v>285344</v>
          </cell>
          <cell r="K500">
            <v>346434</v>
          </cell>
          <cell r="L500">
            <v>210617</v>
          </cell>
          <cell r="M500" t="str">
            <v>-</v>
          </cell>
        </row>
        <row r="501">
          <cell r="A501" t="str">
            <v>222224</v>
          </cell>
          <cell r="B501" t="str">
            <v>伊豆市</v>
          </cell>
          <cell r="C501">
            <v>3216373</v>
          </cell>
          <cell r="D501">
            <v>175616</v>
          </cell>
          <cell r="E501">
            <v>262491</v>
          </cell>
          <cell r="F501">
            <v>2150071</v>
          </cell>
          <cell r="G501" t="str">
            <v>-</v>
          </cell>
          <cell r="H501" t="str">
            <v>-</v>
          </cell>
          <cell r="I501">
            <v>70236</v>
          </cell>
          <cell r="J501">
            <v>158166</v>
          </cell>
          <cell r="K501">
            <v>112494</v>
          </cell>
          <cell r="L501">
            <v>287299</v>
          </cell>
          <cell r="M501" t="str">
            <v>-</v>
          </cell>
        </row>
        <row r="502">
          <cell r="A502" t="str">
            <v>222232</v>
          </cell>
          <cell r="B502" t="str">
            <v>御前崎市</v>
          </cell>
          <cell r="C502">
            <v>2306342</v>
          </cell>
          <cell r="D502">
            <v>382907</v>
          </cell>
          <cell r="E502">
            <v>303045</v>
          </cell>
          <cell r="F502">
            <v>94314</v>
          </cell>
          <cell r="G502" t="str">
            <v>-</v>
          </cell>
          <cell r="H502" t="str">
            <v>-</v>
          </cell>
          <cell r="I502">
            <v>426591</v>
          </cell>
          <cell r="J502">
            <v>661843</v>
          </cell>
          <cell r="K502">
            <v>45427</v>
          </cell>
          <cell r="L502">
            <v>392215</v>
          </cell>
          <cell r="M502" t="str">
            <v>-</v>
          </cell>
        </row>
        <row r="503">
          <cell r="A503" t="str">
            <v>222241</v>
          </cell>
          <cell r="B503" t="str">
            <v>菊川市</v>
          </cell>
          <cell r="C503">
            <v>2440611</v>
          </cell>
          <cell r="D503">
            <v>321109</v>
          </cell>
          <cell r="E503">
            <v>675411</v>
          </cell>
          <cell r="F503">
            <v>159313</v>
          </cell>
          <cell r="G503" t="str">
            <v>-</v>
          </cell>
          <cell r="H503" t="str">
            <v>-</v>
          </cell>
          <cell r="I503">
            <v>390872</v>
          </cell>
          <cell r="J503">
            <v>351459</v>
          </cell>
          <cell r="K503">
            <v>138194</v>
          </cell>
          <cell r="L503">
            <v>404253</v>
          </cell>
          <cell r="M503" t="str">
            <v>-</v>
          </cell>
        </row>
        <row r="504">
          <cell r="A504" t="str">
            <v>222259</v>
          </cell>
          <cell r="B504" t="str">
            <v>伊豆の国市</v>
          </cell>
          <cell r="C504">
            <v>2128950</v>
          </cell>
          <cell r="D504">
            <v>237684</v>
          </cell>
          <cell r="E504">
            <v>274736</v>
          </cell>
          <cell r="F504">
            <v>294703</v>
          </cell>
          <cell r="G504" t="str">
            <v>-</v>
          </cell>
          <cell r="H504" t="str">
            <v>-</v>
          </cell>
          <cell r="I504">
            <v>418974</v>
          </cell>
          <cell r="J504">
            <v>303285</v>
          </cell>
          <cell r="K504">
            <v>63958</v>
          </cell>
          <cell r="L504">
            <v>535610</v>
          </cell>
          <cell r="M504" t="str">
            <v>-</v>
          </cell>
        </row>
        <row r="505">
          <cell r="A505" t="str">
            <v>222267</v>
          </cell>
          <cell r="B505" t="str">
            <v>牧之原市</v>
          </cell>
          <cell r="C505">
            <v>2840120</v>
          </cell>
          <cell r="D505">
            <v>439334</v>
          </cell>
          <cell r="E505">
            <v>324998</v>
          </cell>
          <cell r="F505">
            <v>160756</v>
          </cell>
          <cell r="G505" t="str">
            <v>-</v>
          </cell>
          <cell r="H505" t="str">
            <v>-</v>
          </cell>
          <cell r="I505">
            <v>57768</v>
          </cell>
          <cell r="J505">
            <v>252631</v>
          </cell>
          <cell r="K505">
            <v>1292243</v>
          </cell>
          <cell r="L505">
            <v>312390</v>
          </cell>
          <cell r="M505" t="str">
            <v>-</v>
          </cell>
        </row>
        <row r="506">
          <cell r="A506" t="str">
            <v/>
          </cell>
          <cell r="B506" t="str">
            <v>合　　　計</v>
          </cell>
          <cell r="C506">
            <v>230231585</v>
          </cell>
          <cell r="D506">
            <v>33768159</v>
          </cell>
          <cell r="E506">
            <v>63846901</v>
          </cell>
          <cell r="F506">
            <v>40130316</v>
          </cell>
          <cell r="G506">
            <v>3932999</v>
          </cell>
          <cell r="H506" t="str">
            <v>-</v>
          </cell>
          <cell r="I506">
            <v>16975726</v>
          </cell>
          <cell r="J506">
            <v>29608975</v>
          </cell>
          <cell r="K506">
            <v>18338607</v>
          </cell>
          <cell r="L506">
            <v>23629902</v>
          </cell>
          <cell r="M506" t="str">
            <v>-</v>
          </cell>
        </row>
        <row r="507">
          <cell r="A507" t="str">
            <v/>
          </cell>
          <cell r="B507" t="str">
            <v/>
          </cell>
          <cell r="C507"/>
          <cell r="D507"/>
          <cell r="E507"/>
          <cell r="F507"/>
          <cell r="G507"/>
          <cell r="H507"/>
          <cell r="I507"/>
          <cell r="J507"/>
          <cell r="K507"/>
          <cell r="L507"/>
          <cell r="M507"/>
        </row>
        <row r="508">
          <cell r="A508" t="str">
            <v/>
          </cell>
          <cell r="B508" t="str">
            <v>愛　知　県</v>
          </cell>
          <cell r="C508"/>
          <cell r="D508"/>
          <cell r="E508"/>
          <cell r="F508"/>
          <cell r="G508"/>
          <cell r="H508"/>
          <cell r="I508"/>
          <cell r="J508"/>
          <cell r="K508"/>
          <cell r="L508"/>
          <cell r="M508"/>
        </row>
        <row r="509">
          <cell r="A509" t="str">
            <v>231002</v>
          </cell>
          <cell r="B509" t="str">
            <v>名古屋市</v>
          </cell>
          <cell r="C509">
            <v>217816227</v>
          </cell>
          <cell r="D509">
            <v>22845861</v>
          </cell>
          <cell r="E509">
            <v>84370213</v>
          </cell>
          <cell r="F509">
            <v>47402815</v>
          </cell>
          <cell r="G509">
            <v>12619197</v>
          </cell>
          <cell r="H509">
            <v>5944836</v>
          </cell>
          <cell r="I509">
            <v>1645474</v>
          </cell>
          <cell r="J509">
            <v>16038892</v>
          </cell>
          <cell r="K509">
            <v>8755031</v>
          </cell>
          <cell r="L509">
            <v>10866927</v>
          </cell>
          <cell r="M509">
            <v>7326981</v>
          </cell>
        </row>
        <row r="510">
          <cell r="A510" t="str">
            <v>232017</v>
          </cell>
          <cell r="B510" t="str">
            <v>豊橋市</v>
          </cell>
          <cell r="C510">
            <v>20072206</v>
          </cell>
          <cell r="D510">
            <v>3257384</v>
          </cell>
          <cell r="E510">
            <v>6195547</v>
          </cell>
          <cell r="F510">
            <v>1930902</v>
          </cell>
          <cell r="G510">
            <v>148631</v>
          </cell>
          <cell r="H510">
            <v>250266</v>
          </cell>
          <cell r="I510">
            <v>18860</v>
          </cell>
          <cell r="J510">
            <v>3469951</v>
          </cell>
          <cell r="K510">
            <v>1032205</v>
          </cell>
          <cell r="L510">
            <v>3768460</v>
          </cell>
          <cell r="M510" t="str">
            <v>-</v>
          </cell>
        </row>
        <row r="511">
          <cell r="A511" t="str">
            <v>232025</v>
          </cell>
          <cell r="B511" t="str">
            <v>岡崎市</v>
          </cell>
          <cell r="C511">
            <v>15799491</v>
          </cell>
          <cell r="D511">
            <v>3095142</v>
          </cell>
          <cell r="E511">
            <v>3177616</v>
          </cell>
          <cell r="F511">
            <v>1873618</v>
          </cell>
          <cell r="G511" t="str">
            <v>-</v>
          </cell>
          <cell r="H511" t="str">
            <v>-</v>
          </cell>
          <cell r="I511">
            <v>257898</v>
          </cell>
          <cell r="J511">
            <v>3387414</v>
          </cell>
          <cell r="K511">
            <v>941756</v>
          </cell>
          <cell r="L511">
            <v>3066047</v>
          </cell>
          <cell r="M511" t="str">
            <v>-</v>
          </cell>
        </row>
        <row r="512">
          <cell r="A512" t="str">
            <v>232033</v>
          </cell>
          <cell r="B512" t="str">
            <v>一宮市</v>
          </cell>
          <cell r="C512">
            <v>11589780</v>
          </cell>
          <cell r="D512">
            <v>2078321</v>
          </cell>
          <cell r="E512">
            <v>3108452</v>
          </cell>
          <cell r="F512">
            <v>1384091</v>
          </cell>
          <cell r="G512" t="str">
            <v>-</v>
          </cell>
          <cell r="H512" t="str">
            <v>-</v>
          </cell>
          <cell r="I512" t="str">
            <v>-</v>
          </cell>
          <cell r="J512">
            <v>1993457</v>
          </cell>
          <cell r="K512">
            <v>1249247</v>
          </cell>
          <cell r="L512">
            <v>1776212</v>
          </cell>
          <cell r="M512" t="str">
            <v>-</v>
          </cell>
        </row>
        <row r="513">
          <cell r="A513" t="str">
            <v>232041</v>
          </cell>
          <cell r="B513" t="str">
            <v>瀬戸市</v>
          </cell>
          <cell r="C513">
            <v>4200587</v>
          </cell>
          <cell r="D513">
            <v>882986</v>
          </cell>
          <cell r="E513">
            <v>930795</v>
          </cell>
          <cell r="F513">
            <v>440330</v>
          </cell>
          <cell r="G513" t="str">
            <v>-</v>
          </cell>
          <cell r="H513">
            <v>69710</v>
          </cell>
          <cell r="I513" t="str">
            <v>-</v>
          </cell>
          <cell r="J513">
            <v>324077</v>
          </cell>
          <cell r="K513">
            <v>352759</v>
          </cell>
          <cell r="L513">
            <v>1199930</v>
          </cell>
          <cell r="M513" t="str">
            <v>-</v>
          </cell>
        </row>
        <row r="514">
          <cell r="A514" t="str">
            <v>232050</v>
          </cell>
          <cell r="B514" t="str">
            <v>半田市</v>
          </cell>
          <cell r="C514">
            <v>8061671</v>
          </cell>
          <cell r="D514">
            <v>479112</v>
          </cell>
          <cell r="E514">
            <v>944962</v>
          </cell>
          <cell r="F514">
            <v>3381780</v>
          </cell>
          <cell r="G514" t="str">
            <v>-</v>
          </cell>
          <cell r="H514" t="str">
            <v>-</v>
          </cell>
          <cell r="I514">
            <v>680865</v>
          </cell>
          <cell r="J514">
            <v>1095768</v>
          </cell>
          <cell r="K514">
            <v>572791</v>
          </cell>
          <cell r="L514">
            <v>906393</v>
          </cell>
          <cell r="M514" t="str">
            <v>-</v>
          </cell>
        </row>
        <row r="515">
          <cell r="A515" t="str">
            <v>232068</v>
          </cell>
          <cell r="B515" t="str">
            <v>春日井市</v>
          </cell>
          <cell r="C515">
            <v>16057954</v>
          </cell>
          <cell r="D515">
            <v>517191</v>
          </cell>
          <cell r="E515">
            <v>3044681</v>
          </cell>
          <cell r="F515">
            <v>1583361</v>
          </cell>
          <cell r="G515">
            <v>7009</v>
          </cell>
          <cell r="H515" t="str">
            <v>-</v>
          </cell>
          <cell r="I515">
            <v>1558388</v>
          </cell>
          <cell r="J515">
            <v>1578735</v>
          </cell>
          <cell r="K515">
            <v>2321687</v>
          </cell>
          <cell r="L515">
            <v>5446902</v>
          </cell>
          <cell r="M515" t="str">
            <v>-</v>
          </cell>
        </row>
        <row r="516">
          <cell r="A516" t="str">
            <v>232076</v>
          </cell>
          <cell r="B516" t="str">
            <v>豊川市</v>
          </cell>
          <cell r="C516">
            <v>8002022</v>
          </cell>
          <cell r="D516">
            <v>994854</v>
          </cell>
          <cell r="E516">
            <v>2294564</v>
          </cell>
          <cell r="F516">
            <v>643835</v>
          </cell>
          <cell r="G516" t="str">
            <v>-</v>
          </cell>
          <cell r="H516" t="str">
            <v>-</v>
          </cell>
          <cell r="I516" t="str">
            <v>-</v>
          </cell>
          <cell r="J516">
            <v>1497132</v>
          </cell>
          <cell r="K516">
            <v>1091844</v>
          </cell>
          <cell r="L516">
            <v>1479793</v>
          </cell>
          <cell r="M516" t="str">
            <v>-</v>
          </cell>
        </row>
        <row r="517">
          <cell r="A517" t="str">
            <v>232084</v>
          </cell>
          <cell r="B517" t="str">
            <v>津島市</v>
          </cell>
          <cell r="C517">
            <v>2351630</v>
          </cell>
          <cell r="D517">
            <v>782172</v>
          </cell>
          <cell r="E517">
            <v>380138</v>
          </cell>
          <cell r="F517">
            <v>243337</v>
          </cell>
          <cell r="G517" t="str">
            <v>-</v>
          </cell>
          <cell r="H517" t="str">
            <v>-</v>
          </cell>
          <cell r="I517">
            <v>2</v>
          </cell>
          <cell r="J517">
            <v>301328</v>
          </cell>
          <cell r="K517">
            <v>134043</v>
          </cell>
          <cell r="L517">
            <v>510610</v>
          </cell>
          <cell r="M517" t="str">
            <v>-</v>
          </cell>
        </row>
        <row r="518">
          <cell r="A518" t="str">
            <v>232092</v>
          </cell>
          <cell r="B518" t="str">
            <v>碧南市</v>
          </cell>
          <cell r="C518">
            <v>4182021</v>
          </cell>
          <cell r="D518">
            <v>254788</v>
          </cell>
          <cell r="E518">
            <v>495099</v>
          </cell>
          <cell r="F518">
            <v>287439</v>
          </cell>
          <cell r="G518" t="str">
            <v>-</v>
          </cell>
          <cell r="H518" t="str">
            <v>-</v>
          </cell>
          <cell r="I518">
            <v>407516</v>
          </cell>
          <cell r="J518">
            <v>1628196</v>
          </cell>
          <cell r="K518">
            <v>259286</v>
          </cell>
          <cell r="L518">
            <v>849697</v>
          </cell>
          <cell r="M518" t="str">
            <v>-</v>
          </cell>
        </row>
        <row r="519">
          <cell r="A519" t="str">
            <v>232106</v>
          </cell>
          <cell r="B519" t="str">
            <v>刈谷市</v>
          </cell>
          <cell r="C519">
            <v>10324340</v>
          </cell>
          <cell r="D519">
            <v>933373</v>
          </cell>
          <cell r="E519">
            <v>2493906</v>
          </cell>
          <cell r="F519">
            <v>644903</v>
          </cell>
          <cell r="G519" t="str">
            <v>-</v>
          </cell>
          <cell r="H519">
            <v>71952</v>
          </cell>
          <cell r="I519">
            <v>1119897</v>
          </cell>
          <cell r="J519">
            <v>2540286</v>
          </cell>
          <cell r="K519">
            <v>835940</v>
          </cell>
          <cell r="L519">
            <v>1684083</v>
          </cell>
          <cell r="M519" t="str">
            <v>-</v>
          </cell>
        </row>
        <row r="520">
          <cell r="A520" t="str">
            <v>232114</v>
          </cell>
          <cell r="B520" t="str">
            <v>豊田市</v>
          </cell>
          <cell r="C520">
            <v>33387606</v>
          </cell>
          <cell r="D520">
            <v>8576657</v>
          </cell>
          <cell r="E520">
            <v>4618489</v>
          </cell>
          <cell r="F520">
            <v>2324442</v>
          </cell>
          <cell r="G520" t="str">
            <v>-</v>
          </cell>
          <cell r="H520">
            <v>182910</v>
          </cell>
          <cell r="I520">
            <v>672186</v>
          </cell>
          <cell r="J520">
            <v>8085986</v>
          </cell>
          <cell r="K520">
            <v>3939293</v>
          </cell>
          <cell r="L520">
            <v>4987643</v>
          </cell>
          <cell r="M520" t="str">
            <v>-</v>
          </cell>
        </row>
        <row r="521">
          <cell r="A521" t="str">
            <v>232122</v>
          </cell>
          <cell r="B521" t="str">
            <v>安城市</v>
          </cell>
          <cell r="C521">
            <v>10244116</v>
          </cell>
          <cell r="D521">
            <v>1083967</v>
          </cell>
          <cell r="E521">
            <v>2167635</v>
          </cell>
          <cell r="F521">
            <v>885529</v>
          </cell>
          <cell r="G521" t="str">
            <v>-</v>
          </cell>
          <cell r="H521" t="str">
            <v>-</v>
          </cell>
          <cell r="I521">
            <v>868856</v>
          </cell>
          <cell r="J521">
            <v>2117407</v>
          </cell>
          <cell r="K521">
            <v>811695</v>
          </cell>
          <cell r="L521">
            <v>2309027</v>
          </cell>
          <cell r="M521" t="str">
            <v>-</v>
          </cell>
        </row>
        <row r="522">
          <cell r="A522" t="str">
            <v>232131</v>
          </cell>
          <cell r="B522" t="str">
            <v>西尾市</v>
          </cell>
          <cell r="C522">
            <v>8612858</v>
          </cell>
          <cell r="D522">
            <v>1087869</v>
          </cell>
          <cell r="E522">
            <v>2114555</v>
          </cell>
          <cell r="F522">
            <v>834896</v>
          </cell>
          <cell r="G522" t="str">
            <v>-</v>
          </cell>
          <cell r="H522" t="str">
            <v>-</v>
          </cell>
          <cell r="I522">
            <v>298567</v>
          </cell>
          <cell r="J522">
            <v>1273022</v>
          </cell>
          <cell r="K522">
            <v>1204736</v>
          </cell>
          <cell r="L522">
            <v>1799213</v>
          </cell>
          <cell r="M522" t="str">
            <v>-</v>
          </cell>
        </row>
        <row r="523">
          <cell r="A523" t="str">
            <v>232149</v>
          </cell>
          <cell r="B523" t="str">
            <v>蒲郡市</v>
          </cell>
          <cell r="C523">
            <v>4415469</v>
          </cell>
          <cell r="D523">
            <v>701436</v>
          </cell>
          <cell r="E523">
            <v>780454</v>
          </cell>
          <cell r="F523">
            <v>641886</v>
          </cell>
          <cell r="G523" t="str">
            <v>-</v>
          </cell>
          <cell r="H523" t="str">
            <v>-</v>
          </cell>
          <cell r="I523" t="str">
            <v>-</v>
          </cell>
          <cell r="J523">
            <v>720893</v>
          </cell>
          <cell r="K523">
            <v>902551</v>
          </cell>
          <cell r="L523">
            <v>668249</v>
          </cell>
          <cell r="M523" t="str">
            <v>-</v>
          </cell>
        </row>
        <row r="524">
          <cell r="A524" t="str">
            <v>232157</v>
          </cell>
          <cell r="B524" t="str">
            <v>犬山市</v>
          </cell>
          <cell r="C524">
            <v>3053638</v>
          </cell>
          <cell r="D524">
            <v>365933</v>
          </cell>
          <cell r="E524">
            <v>639530</v>
          </cell>
          <cell r="F524">
            <v>294925</v>
          </cell>
          <cell r="G524" t="str">
            <v>-</v>
          </cell>
          <cell r="H524" t="str">
            <v>-</v>
          </cell>
          <cell r="I524">
            <v>255811</v>
          </cell>
          <cell r="J524">
            <v>545039</v>
          </cell>
          <cell r="K524">
            <v>315091</v>
          </cell>
          <cell r="L524">
            <v>637309</v>
          </cell>
          <cell r="M524" t="str">
            <v>-</v>
          </cell>
        </row>
        <row r="525">
          <cell r="A525" t="str">
            <v>232165</v>
          </cell>
          <cell r="B525" t="str">
            <v>常滑市</v>
          </cell>
          <cell r="C525">
            <v>3513972</v>
          </cell>
          <cell r="D525">
            <v>402120</v>
          </cell>
          <cell r="E525">
            <v>888192</v>
          </cell>
          <cell r="F525">
            <v>782742</v>
          </cell>
          <cell r="G525" t="str">
            <v>-</v>
          </cell>
          <cell r="H525" t="str">
            <v>-</v>
          </cell>
          <cell r="I525">
            <v>58513</v>
          </cell>
          <cell r="J525">
            <v>424605</v>
          </cell>
          <cell r="K525">
            <v>401939</v>
          </cell>
          <cell r="L525">
            <v>555861</v>
          </cell>
          <cell r="M525" t="str">
            <v>-</v>
          </cell>
        </row>
        <row r="526">
          <cell r="A526" t="str">
            <v>232173</v>
          </cell>
          <cell r="B526" t="str">
            <v>江南市</v>
          </cell>
          <cell r="C526">
            <v>5083900</v>
          </cell>
          <cell r="D526">
            <v>508798</v>
          </cell>
          <cell r="E526">
            <v>562601</v>
          </cell>
          <cell r="F526">
            <v>348678</v>
          </cell>
          <cell r="G526" t="str">
            <v>-</v>
          </cell>
          <cell r="H526" t="str">
            <v>-</v>
          </cell>
          <cell r="I526">
            <v>87953</v>
          </cell>
          <cell r="J526">
            <v>2229733</v>
          </cell>
          <cell r="K526">
            <v>183228</v>
          </cell>
          <cell r="L526">
            <v>1162909</v>
          </cell>
          <cell r="M526" t="str">
            <v>-</v>
          </cell>
        </row>
        <row r="527">
          <cell r="A527" t="str">
            <v>232190</v>
          </cell>
          <cell r="B527" t="str">
            <v>小牧市</v>
          </cell>
          <cell r="C527">
            <v>9688898</v>
          </cell>
          <cell r="D527">
            <v>1756232</v>
          </cell>
          <cell r="E527">
            <v>2266451</v>
          </cell>
          <cell r="F527">
            <v>806690</v>
          </cell>
          <cell r="G527" t="str">
            <v>-</v>
          </cell>
          <cell r="H527" t="str">
            <v>-</v>
          </cell>
          <cell r="I527">
            <v>96542</v>
          </cell>
          <cell r="J527">
            <v>2452175</v>
          </cell>
          <cell r="K527">
            <v>1106291</v>
          </cell>
          <cell r="L527">
            <v>1204517</v>
          </cell>
          <cell r="M527" t="str">
            <v>-</v>
          </cell>
        </row>
        <row r="528">
          <cell r="A528" t="str">
            <v>232203</v>
          </cell>
          <cell r="B528" t="str">
            <v>稲沢市</v>
          </cell>
          <cell r="C528">
            <v>5140946</v>
          </cell>
          <cell r="D528">
            <v>761953</v>
          </cell>
          <cell r="E528">
            <v>1313999</v>
          </cell>
          <cell r="F528">
            <v>574760</v>
          </cell>
          <cell r="G528" t="str">
            <v>-</v>
          </cell>
          <cell r="H528" t="str">
            <v>-</v>
          </cell>
          <cell r="I528" t="str">
            <v>-</v>
          </cell>
          <cell r="J528">
            <v>684431</v>
          </cell>
          <cell r="K528">
            <v>380163</v>
          </cell>
          <cell r="L528">
            <v>1425640</v>
          </cell>
          <cell r="M528" t="str">
            <v>-</v>
          </cell>
        </row>
        <row r="529">
          <cell r="A529" t="str">
            <v>232211</v>
          </cell>
          <cell r="B529" t="str">
            <v>新城市</v>
          </cell>
          <cell r="C529">
            <v>2324275</v>
          </cell>
          <cell r="D529">
            <v>306249</v>
          </cell>
          <cell r="E529">
            <v>407227</v>
          </cell>
          <cell r="F529">
            <v>181296</v>
          </cell>
          <cell r="G529" t="str">
            <v>-</v>
          </cell>
          <cell r="H529" t="str">
            <v>-</v>
          </cell>
          <cell r="I529">
            <v>236536</v>
          </cell>
          <cell r="J529">
            <v>695578</v>
          </cell>
          <cell r="K529">
            <v>75909</v>
          </cell>
          <cell r="L529">
            <v>421480</v>
          </cell>
          <cell r="M529" t="str">
            <v>-</v>
          </cell>
        </row>
        <row r="530">
          <cell r="A530" t="str">
            <v>232220</v>
          </cell>
          <cell r="B530" t="str">
            <v>東海市</v>
          </cell>
          <cell r="C530">
            <v>7721057</v>
          </cell>
          <cell r="D530">
            <v>2357474</v>
          </cell>
          <cell r="E530">
            <v>1546686</v>
          </cell>
          <cell r="F530">
            <v>831644</v>
          </cell>
          <cell r="G530" t="str">
            <v>-</v>
          </cell>
          <cell r="H530" t="str">
            <v>-</v>
          </cell>
          <cell r="I530" t="str">
            <v>-</v>
          </cell>
          <cell r="J530">
            <v>1684228</v>
          </cell>
          <cell r="K530">
            <v>355419</v>
          </cell>
          <cell r="L530">
            <v>945606</v>
          </cell>
          <cell r="M530" t="str">
            <v>-</v>
          </cell>
        </row>
        <row r="531">
          <cell r="A531" t="str">
            <v>232238</v>
          </cell>
          <cell r="B531" t="str">
            <v>大府市</v>
          </cell>
          <cell r="C531">
            <v>4465683</v>
          </cell>
          <cell r="D531">
            <v>680191</v>
          </cell>
          <cell r="E531">
            <v>1138352</v>
          </cell>
          <cell r="F531">
            <v>453409</v>
          </cell>
          <cell r="G531" t="str">
            <v>-</v>
          </cell>
          <cell r="H531" t="str">
            <v>-</v>
          </cell>
          <cell r="I531" t="str">
            <v>-</v>
          </cell>
          <cell r="J531">
            <v>1120240</v>
          </cell>
          <cell r="K531">
            <v>317854</v>
          </cell>
          <cell r="L531">
            <v>755637</v>
          </cell>
          <cell r="M531" t="str">
            <v>-</v>
          </cell>
        </row>
        <row r="532">
          <cell r="A532" t="str">
            <v>232246</v>
          </cell>
          <cell r="B532" t="str">
            <v>知多市</v>
          </cell>
          <cell r="C532">
            <v>3239811</v>
          </cell>
          <cell r="D532">
            <v>624405</v>
          </cell>
          <cell r="E532">
            <v>715512</v>
          </cell>
          <cell r="F532">
            <v>375241</v>
          </cell>
          <cell r="G532" t="str">
            <v>-</v>
          </cell>
          <cell r="H532" t="str">
            <v>-</v>
          </cell>
          <cell r="I532">
            <v>125632</v>
          </cell>
          <cell r="J532">
            <v>507837</v>
          </cell>
          <cell r="K532">
            <v>245678</v>
          </cell>
          <cell r="L532">
            <v>645506</v>
          </cell>
          <cell r="M532" t="str">
            <v>-</v>
          </cell>
        </row>
        <row r="533">
          <cell r="A533" t="str">
            <v>232254</v>
          </cell>
          <cell r="B533" t="str">
            <v>知立市</v>
          </cell>
          <cell r="C533">
            <v>2786636</v>
          </cell>
          <cell r="D533">
            <v>532408</v>
          </cell>
          <cell r="E533">
            <v>654615</v>
          </cell>
          <cell r="F533">
            <v>419008</v>
          </cell>
          <cell r="G533" t="str">
            <v>-</v>
          </cell>
          <cell r="H533" t="str">
            <v>-</v>
          </cell>
          <cell r="I533">
            <v>725</v>
          </cell>
          <cell r="J533">
            <v>419518</v>
          </cell>
          <cell r="K533">
            <v>181923</v>
          </cell>
          <cell r="L533">
            <v>578439</v>
          </cell>
          <cell r="M533" t="str">
            <v>-</v>
          </cell>
        </row>
        <row r="534">
          <cell r="A534" t="str">
            <v>232262</v>
          </cell>
          <cell r="B534" t="str">
            <v>尾張旭市</v>
          </cell>
          <cell r="C534">
            <v>3257655</v>
          </cell>
          <cell r="D534">
            <v>848947</v>
          </cell>
          <cell r="E534">
            <v>599958</v>
          </cell>
          <cell r="F534">
            <v>465957</v>
          </cell>
          <cell r="G534" t="str">
            <v>-</v>
          </cell>
          <cell r="H534" t="str">
            <v>-</v>
          </cell>
          <cell r="I534">
            <v>50300</v>
          </cell>
          <cell r="J534">
            <v>428368</v>
          </cell>
          <cell r="K534">
            <v>230988</v>
          </cell>
          <cell r="L534">
            <v>633137</v>
          </cell>
          <cell r="M534" t="str">
            <v>-</v>
          </cell>
        </row>
        <row r="535">
          <cell r="A535" t="str">
            <v>232271</v>
          </cell>
          <cell r="B535" t="str">
            <v>高浜市</v>
          </cell>
          <cell r="C535">
            <v>2181027</v>
          </cell>
          <cell r="D535">
            <v>269573</v>
          </cell>
          <cell r="E535">
            <v>870139</v>
          </cell>
          <cell r="F535">
            <v>228420</v>
          </cell>
          <cell r="G535" t="str">
            <v>-</v>
          </cell>
          <cell r="H535" t="str">
            <v>-</v>
          </cell>
          <cell r="I535">
            <v>225715</v>
          </cell>
          <cell r="J535">
            <v>349799</v>
          </cell>
          <cell r="K535">
            <v>81899</v>
          </cell>
          <cell r="L535">
            <v>155482</v>
          </cell>
          <cell r="M535" t="str">
            <v>-</v>
          </cell>
        </row>
        <row r="536">
          <cell r="A536" t="str">
            <v>232289</v>
          </cell>
          <cell r="B536" t="str">
            <v>岩倉市</v>
          </cell>
          <cell r="C536">
            <v>2240257</v>
          </cell>
          <cell r="D536">
            <v>542870</v>
          </cell>
          <cell r="E536">
            <v>388235</v>
          </cell>
          <cell r="F536">
            <v>122439</v>
          </cell>
          <cell r="G536" t="str">
            <v>-</v>
          </cell>
          <cell r="H536" t="str">
            <v>-</v>
          </cell>
          <cell r="I536" t="str">
            <v>-</v>
          </cell>
          <cell r="J536">
            <v>330510</v>
          </cell>
          <cell r="K536">
            <v>482373</v>
          </cell>
          <cell r="L536">
            <v>373830</v>
          </cell>
          <cell r="M536" t="str">
            <v>-</v>
          </cell>
        </row>
        <row r="537">
          <cell r="A537" t="str">
            <v>232297</v>
          </cell>
          <cell r="B537" t="str">
            <v>豊明市</v>
          </cell>
          <cell r="C537">
            <v>2790330</v>
          </cell>
          <cell r="D537">
            <v>1334388</v>
          </cell>
          <cell r="E537">
            <v>405407</v>
          </cell>
          <cell r="F537">
            <v>175099</v>
          </cell>
          <cell r="G537" t="str">
            <v>-</v>
          </cell>
          <cell r="H537" t="str">
            <v>-</v>
          </cell>
          <cell r="I537" t="str">
            <v>-</v>
          </cell>
          <cell r="J537">
            <v>198733</v>
          </cell>
          <cell r="K537">
            <v>85450</v>
          </cell>
          <cell r="L537">
            <v>591253</v>
          </cell>
          <cell r="M537" t="str">
            <v>-</v>
          </cell>
        </row>
        <row r="538">
          <cell r="A538" t="str">
            <v>232301</v>
          </cell>
          <cell r="B538" t="str">
            <v>日進市</v>
          </cell>
          <cell r="C538">
            <v>4203874</v>
          </cell>
          <cell r="D538">
            <v>678517</v>
          </cell>
          <cell r="E538">
            <v>1257136</v>
          </cell>
          <cell r="F538">
            <v>460110</v>
          </cell>
          <cell r="G538" t="str">
            <v>-</v>
          </cell>
          <cell r="H538" t="str">
            <v>-</v>
          </cell>
          <cell r="I538" t="str">
            <v>-</v>
          </cell>
          <cell r="J538">
            <v>642000</v>
          </cell>
          <cell r="K538">
            <v>303887</v>
          </cell>
          <cell r="L538">
            <v>862224</v>
          </cell>
          <cell r="M538" t="str">
            <v>-</v>
          </cell>
        </row>
        <row r="539">
          <cell r="A539" t="str">
            <v>232319</v>
          </cell>
          <cell r="B539" t="str">
            <v>田原市</v>
          </cell>
          <cell r="C539">
            <v>3527491</v>
          </cell>
          <cell r="D539">
            <v>441994</v>
          </cell>
          <cell r="E539">
            <v>606377</v>
          </cell>
          <cell r="F539">
            <v>239467</v>
          </cell>
          <cell r="G539" t="str">
            <v>-</v>
          </cell>
          <cell r="H539" t="str">
            <v>-</v>
          </cell>
          <cell r="I539">
            <v>225839</v>
          </cell>
          <cell r="J539">
            <v>1110399</v>
          </cell>
          <cell r="K539">
            <v>166708</v>
          </cell>
          <cell r="L539">
            <v>736707</v>
          </cell>
          <cell r="M539" t="str">
            <v>-</v>
          </cell>
        </row>
        <row r="540">
          <cell r="A540" t="str">
            <v>232327</v>
          </cell>
          <cell r="B540" t="str">
            <v>愛西市</v>
          </cell>
          <cell r="C540">
            <v>2288477</v>
          </cell>
          <cell r="D540">
            <v>282897</v>
          </cell>
          <cell r="E540">
            <v>423097</v>
          </cell>
          <cell r="F540">
            <v>235971</v>
          </cell>
          <cell r="G540" t="str">
            <v>-</v>
          </cell>
          <cell r="H540" t="str">
            <v>-</v>
          </cell>
          <cell r="I540">
            <v>115527</v>
          </cell>
          <cell r="J540">
            <v>330950</v>
          </cell>
          <cell r="K540">
            <v>252054</v>
          </cell>
          <cell r="L540">
            <v>647981</v>
          </cell>
          <cell r="M540" t="str">
            <v>-</v>
          </cell>
        </row>
        <row r="541">
          <cell r="A541" t="str">
            <v>232335</v>
          </cell>
          <cell r="B541" t="str">
            <v>清須市</v>
          </cell>
          <cell r="C541">
            <v>4179134</v>
          </cell>
          <cell r="D541">
            <v>716123</v>
          </cell>
          <cell r="E541">
            <v>1258820</v>
          </cell>
          <cell r="F541">
            <v>673625</v>
          </cell>
          <cell r="G541" t="str">
            <v>-</v>
          </cell>
          <cell r="H541" t="str">
            <v>-</v>
          </cell>
          <cell r="I541">
            <v>76726</v>
          </cell>
          <cell r="J541">
            <v>622550</v>
          </cell>
          <cell r="K541">
            <v>178505</v>
          </cell>
          <cell r="L541">
            <v>652785</v>
          </cell>
          <cell r="M541" t="str">
            <v>-</v>
          </cell>
        </row>
        <row r="542">
          <cell r="A542" t="str">
            <v>232343</v>
          </cell>
          <cell r="B542" t="str">
            <v>北名古屋市</v>
          </cell>
          <cell r="C542">
            <v>3695492</v>
          </cell>
          <cell r="D542">
            <v>579091</v>
          </cell>
          <cell r="E542">
            <v>670064</v>
          </cell>
          <cell r="F542">
            <v>609385</v>
          </cell>
          <cell r="G542" t="str">
            <v>-</v>
          </cell>
          <cell r="H542" t="str">
            <v>-</v>
          </cell>
          <cell r="I542">
            <v>411234</v>
          </cell>
          <cell r="J542">
            <v>315348</v>
          </cell>
          <cell r="K542">
            <v>336995</v>
          </cell>
          <cell r="L542">
            <v>773375</v>
          </cell>
          <cell r="M542" t="str">
            <v>-</v>
          </cell>
        </row>
        <row r="543">
          <cell r="A543" t="str">
            <v>232351</v>
          </cell>
          <cell r="B543" t="str">
            <v>弥富市</v>
          </cell>
          <cell r="C543">
            <v>2272420</v>
          </cell>
          <cell r="D543">
            <v>386179</v>
          </cell>
          <cell r="E543">
            <v>1076564</v>
          </cell>
          <cell r="F543">
            <v>217015</v>
          </cell>
          <cell r="G543">
            <v>1026</v>
          </cell>
          <cell r="H543" t="str">
            <v>-</v>
          </cell>
          <cell r="I543" t="str">
            <v>-</v>
          </cell>
          <cell r="J543">
            <v>304946</v>
          </cell>
          <cell r="K543">
            <v>105980</v>
          </cell>
          <cell r="L543">
            <v>180710</v>
          </cell>
          <cell r="M543" t="str">
            <v>-</v>
          </cell>
        </row>
        <row r="544">
          <cell r="A544" t="str">
            <v>232360</v>
          </cell>
          <cell r="B544" t="str">
            <v>みよし市</v>
          </cell>
          <cell r="C544">
            <v>5418776</v>
          </cell>
          <cell r="D544">
            <v>1051858</v>
          </cell>
          <cell r="E544">
            <v>1127175</v>
          </cell>
          <cell r="F544">
            <v>1223539</v>
          </cell>
          <cell r="G544" t="str">
            <v>-</v>
          </cell>
          <cell r="H544" t="str">
            <v>-</v>
          </cell>
          <cell r="I544">
            <v>281702</v>
          </cell>
          <cell r="J544">
            <v>692928</v>
          </cell>
          <cell r="K544">
            <v>289909</v>
          </cell>
          <cell r="L544">
            <v>751665</v>
          </cell>
          <cell r="M544" t="str">
            <v>-</v>
          </cell>
        </row>
        <row r="545">
          <cell r="A545" t="str">
            <v>232378</v>
          </cell>
          <cell r="B545" t="str">
            <v>あま市</v>
          </cell>
          <cell r="C545">
            <v>3185242</v>
          </cell>
          <cell r="D545">
            <v>754776</v>
          </cell>
          <cell r="E545">
            <v>538804</v>
          </cell>
          <cell r="F545">
            <v>572631</v>
          </cell>
          <cell r="G545" t="str">
            <v>-</v>
          </cell>
          <cell r="H545" t="str">
            <v>-</v>
          </cell>
          <cell r="I545" t="str">
            <v>-</v>
          </cell>
          <cell r="J545">
            <v>251478</v>
          </cell>
          <cell r="K545">
            <v>220011</v>
          </cell>
          <cell r="L545">
            <v>847542</v>
          </cell>
          <cell r="M545" t="str">
            <v>-</v>
          </cell>
        </row>
        <row r="546">
          <cell r="A546" t="str">
            <v>232386</v>
          </cell>
          <cell r="B546" t="str">
            <v>長久手市</v>
          </cell>
          <cell r="C546">
            <v>3989094</v>
          </cell>
          <cell r="D546">
            <v>277345</v>
          </cell>
          <cell r="E546">
            <v>1121294</v>
          </cell>
          <cell r="F546">
            <v>251441</v>
          </cell>
          <cell r="G546" t="str">
            <v>-</v>
          </cell>
          <cell r="H546" t="str">
            <v>-</v>
          </cell>
          <cell r="I546">
            <v>329011</v>
          </cell>
          <cell r="J546">
            <v>995636</v>
          </cell>
          <cell r="K546">
            <v>201137</v>
          </cell>
          <cell r="L546">
            <v>813230</v>
          </cell>
          <cell r="M546" t="str">
            <v>-</v>
          </cell>
        </row>
        <row r="547">
          <cell r="A547" t="str">
            <v/>
          </cell>
          <cell r="B547" t="str">
            <v>合　　　計</v>
          </cell>
          <cell r="C547">
            <v>465366063</v>
          </cell>
          <cell r="D547">
            <v>64031434</v>
          </cell>
          <cell r="E547">
            <v>137593341</v>
          </cell>
          <cell r="F547">
            <v>75046656</v>
          </cell>
          <cell r="G547">
            <v>12775863</v>
          </cell>
          <cell r="H547">
            <v>6519674</v>
          </cell>
          <cell r="I547">
            <v>10106275</v>
          </cell>
          <cell r="J547">
            <v>63389573</v>
          </cell>
          <cell r="K547">
            <v>30904255</v>
          </cell>
          <cell r="L547">
            <v>57672011</v>
          </cell>
          <cell r="M547">
            <v>7326981</v>
          </cell>
        </row>
        <row r="548">
          <cell r="A548" t="str">
            <v/>
          </cell>
          <cell r="B548" t="str">
            <v/>
          </cell>
          <cell r="C548"/>
          <cell r="D548"/>
          <cell r="E548"/>
          <cell r="F548"/>
          <cell r="G548"/>
          <cell r="H548"/>
          <cell r="I548"/>
          <cell r="J548"/>
          <cell r="K548"/>
          <cell r="L548"/>
          <cell r="M548"/>
        </row>
        <row r="549">
          <cell r="A549" t="str">
            <v/>
          </cell>
          <cell r="B549" t="str">
            <v>三　重　県</v>
          </cell>
          <cell r="C549"/>
          <cell r="D549"/>
          <cell r="E549"/>
          <cell r="F549"/>
          <cell r="G549"/>
          <cell r="H549"/>
          <cell r="I549"/>
          <cell r="J549"/>
          <cell r="K549"/>
          <cell r="L549"/>
          <cell r="M549"/>
        </row>
        <row r="550">
          <cell r="A550" t="str">
            <v>242012</v>
          </cell>
          <cell r="B550" t="str">
            <v>津市</v>
          </cell>
          <cell r="C550">
            <v>10651835</v>
          </cell>
          <cell r="D550">
            <v>2996969</v>
          </cell>
          <cell r="E550">
            <v>1737016</v>
          </cell>
          <cell r="F550">
            <v>1244831</v>
          </cell>
          <cell r="G550" t="str">
            <v>-</v>
          </cell>
          <cell r="H550" t="str">
            <v>-</v>
          </cell>
          <cell r="I550">
            <v>893291</v>
          </cell>
          <cell r="J550">
            <v>1431390</v>
          </cell>
          <cell r="K550">
            <v>664834</v>
          </cell>
          <cell r="L550">
            <v>954935</v>
          </cell>
          <cell r="M550">
            <v>728569</v>
          </cell>
        </row>
        <row r="551">
          <cell r="A551" t="str">
            <v>242021</v>
          </cell>
          <cell r="B551" t="str">
            <v>四日市市</v>
          </cell>
          <cell r="C551">
            <v>19280837</v>
          </cell>
          <cell r="D551">
            <v>3360610</v>
          </cell>
          <cell r="E551">
            <v>3730270</v>
          </cell>
          <cell r="F551">
            <v>2444971</v>
          </cell>
          <cell r="G551" t="str">
            <v>-</v>
          </cell>
          <cell r="H551" t="str">
            <v>-</v>
          </cell>
          <cell r="I551">
            <v>604351</v>
          </cell>
          <cell r="J551">
            <v>2655852</v>
          </cell>
          <cell r="K551">
            <v>1494708</v>
          </cell>
          <cell r="L551">
            <v>4990075</v>
          </cell>
          <cell r="M551" t="str">
            <v>-</v>
          </cell>
        </row>
        <row r="552">
          <cell r="A552" t="str">
            <v>242039</v>
          </cell>
          <cell r="B552" t="str">
            <v>伊勢市</v>
          </cell>
          <cell r="C552">
            <v>7318443</v>
          </cell>
          <cell r="D552">
            <v>1407520</v>
          </cell>
          <cell r="E552">
            <v>2278959</v>
          </cell>
          <cell r="F552">
            <v>2020930</v>
          </cell>
          <cell r="G552" t="str">
            <v>-</v>
          </cell>
          <cell r="H552" t="str">
            <v>-</v>
          </cell>
          <cell r="I552">
            <v>147573</v>
          </cell>
          <cell r="J552">
            <v>600511</v>
          </cell>
          <cell r="K552">
            <v>297252</v>
          </cell>
          <cell r="L552">
            <v>565698</v>
          </cell>
          <cell r="M552" t="str">
            <v>-</v>
          </cell>
        </row>
        <row r="553">
          <cell r="A553" t="str">
            <v>242047</v>
          </cell>
          <cell r="B553" t="str">
            <v>松阪市</v>
          </cell>
          <cell r="C553">
            <v>7402832</v>
          </cell>
          <cell r="D553">
            <v>1489614</v>
          </cell>
          <cell r="E553">
            <v>1226634</v>
          </cell>
          <cell r="F553">
            <v>1059167</v>
          </cell>
          <cell r="G553" t="str">
            <v>-</v>
          </cell>
          <cell r="H553" t="str">
            <v>-</v>
          </cell>
          <cell r="I553">
            <v>776622</v>
          </cell>
          <cell r="J553">
            <v>1197513</v>
          </cell>
          <cell r="K553">
            <v>845446</v>
          </cell>
          <cell r="L553">
            <v>807836</v>
          </cell>
          <cell r="M553" t="str">
            <v>-</v>
          </cell>
        </row>
        <row r="554">
          <cell r="A554" t="str">
            <v>242055</v>
          </cell>
          <cell r="B554" t="str">
            <v>桑名市</v>
          </cell>
          <cell r="C554">
            <v>6116158</v>
          </cell>
          <cell r="D554">
            <v>2208669</v>
          </cell>
          <cell r="E554">
            <v>877842</v>
          </cell>
          <cell r="F554">
            <v>373920</v>
          </cell>
          <cell r="G554" t="str">
            <v>-</v>
          </cell>
          <cell r="H554" t="str">
            <v>-</v>
          </cell>
          <cell r="I554">
            <v>337081</v>
          </cell>
          <cell r="J554">
            <v>1152355</v>
          </cell>
          <cell r="K554">
            <v>299370</v>
          </cell>
          <cell r="L554">
            <v>866921</v>
          </cell>
          <cell r="M554" t="str">
            <v>-</v>
          </cell>
        </row>
        <row r="555">
          <cell r="A555" t="str">
            <v>242071</v>
          </cell>
          <cell r="B555" t="str">
            <v>鈴鹿市</v>
          </cell>
          <cell r="C555">
            <v>8226969</v>
          </cell>
          <cell r="D555">
            <v>1960279</v>
          </cell>
          <cell r="E555">
            <v>1242192</v>
          </cell>
          <cell r="F555">
            <v>1744473</v>
          </cell>
          <cell r="G555" t="str">
            <v>-</v>
          </cell>
          <cell r="H555" t="str">
            <v>-</v>
          </cell>
          <cell r="I555">
            <v>305914</v>
          </cell>
          <cell r="J555">
            <v>917176</v>
          </cell>
          <cell r="K555">
            <v>580183</v>
          </cell>
          <cell r="L555">
            <v>1476752</v>
          </cell>
          <cell r="M555" t="str">
            <v>-</v>
          </cell>
        </row>
        <row r="556">
          <cell r="A556" t="str">
            <v>242080</v>
          </cell>
          <cell r="B556" t="str">
            <v>名張市</v>
          </cell>
          <cell r="C556">
            <v>2035439</v>
          </cell>
          <cell r="D556">
            <v>481815</v>
          </cell>
          <cell r="E556">
            <v>547076</v>
          </cell>
          <cell r="F556">
            <v>170047</v>
          </cell>
          <cell r="G556" t="str">
            <v>-</v>
          </cell>
          <cell r="H556" t="str">
            <v>-</v>
          </cell>
          <cell r="I556">
            <v>121539</v>
          </cell>
          <cell r="J556">
            <v>330677</v>
          </cell>
          <cell r="K556">
            <v>237830</v>
          </cell>
          <cell r="L556">
            <v>146455</v>
          </cell>
          <cell r="M556" t="str">
            <v>-</v>
          </cell>
        </row>
        <row r="557">
          <cell r="A557" t="str">
            <v>242098</v>
          </cell>
          <cell r="B557" t="str">
            <v>尾鷲市</v>
          </cell>
          <cell r="C557">
            <v>1109053</v>
          </cell>
          <cell r="D557">
            <v>130060</v>
          </cell>
          <cell r="E557">
            <v>113434</v>
          </cell>
          <cell r="F557">
            <v>103228</v>
          </cell>
          <cell r="G557" t="str">
            <v>-</v>
          </cell>
          <cell r="H557" t="str">
            <v>-</v>
          </cell>
          <cell r="I557">
            <v>19050</v>
          </cell>
          <cell r="J557">
            <v>176385</v>
          </cell>
          <cell r="K557">
            <v>140397</v>
          </cell>
          <cell r="L557">
            <v>426499</v>
          </cell>
          <cell r="M557" t="str">
            <v>-</v>
          </cell>
        </row>
        <row r="558">
          <cell r="A558" t="str">
            <v>242101</v>
          </cell>
          <cell r="B558" t="str">
            <v>亀山市</v>
          </cell>
          <cell r="C558">
            <v>3190604</v>
          </cell>
          <cell r="D558">
            <v>153871</v>
          </cell>
          <cell r="E558">
            <v>565322</v>
          </cell>
          <cell r="F558">
            <v>137172</v>
          </cell>
          <cell r="G558" t="str">
            <v>-</v>
          </cell>
          <cell r="H558" t="str">
            <v>-</v>
          </cell>
          <cell r="I558">
            <v>253922</v>
          </cell>
          <cell r="J558">
            <v>1802931</v>
          </cell>
          <cell r="K558">
            <v>143292</v>
          </cell>
          <cell r="L558">
            <v>134094</v>
          </cell>
          <cell r="M558" t="str">
            <v>-</v>
          </cell>
        </row>
        <row r="559">
          <cell r="A559" t="str">
            <v>242110</v>
          </cell>
          <cell r="B559" t="str">
            <v>鳥羽市</v>
          </cell>
          <cell r="C559">
            <v>852514</v>
          </cell>
          <cell r="D559">
            <v>205020</v>
          </cell>
          <cell r="E559">
            <v>145695</v>
          </cell>
          <cell r="F559">
            <v>113159</v>
          </cell>
          <cell r="G559">
            <v>3489</v>
          </cell>
          <cell r="H559" t="str">
            <v>-</v>
          </cell>
          <cell r="I559">
            <v>36363</v>
          </cell>
          <cell r="J559">
            <v>136992</v>
          </cell>
          <cell r="K559">
            <v>114746</v>
          </cell>
          <cell r="L559">
            <v>97050</v>
          </cell>
          <cell r="M559" t="str">
            <v>-</v>
          </cell>
        </row>
        <row r="560">
          <cell r="A560" t="str">
            <v>242128</v>
          </cell>
          <cell r="B560" t="str">
            <v>熊野市</v>
          </cell>
          <cell r="C560">
            <v>729862</v>
          </cell>
          <cell r="D560">
            <v>243948</v>
          </cell>
          <cell r="E560">
            <v>126274</v>
          </cell>
          <cell r="F560">
            <v>78701</v>
          </cell>
          <cell r="G560" t="str">
            <v>-</v>
          </cell>
          <cell r="H560" t="str">
            <v>-</v>
          </cell>
          <cell r="I560" t="str">
            <v>-</v>
          </cell>
          <cell r="J560">
            <v>123408</v>
          </cell>
          <cell r="K560">
            <v>76914</v>
          </cell>
          <cell r="L560">
            <v>80617</v>
          </cell>
          <cell r="M560" t="str">
            <v>-</v>
          </cell>
        </row>
        <row r="561">
          <cell r="A561" t="str">
            <v>242144</v>
          </cell>
          <cell r="B561" t="str">
            <v>いなべ市</v>
          </cell>
          <cell r="C561">
            <v>2399158</v>
          </cell>
          <cell r="D561">
            <v>480882</v>
          </cell>
          <cell r="E561">
            <v>294632</v>
          </cell>
          <cell r="F561">
            <v>221616</v>
          </cell>
          <cell r="G561" t="str">
            <v>-</v>
          </cell>
          <cell r="H561" t="str">
            <v>-</v>
          </cell>
          <cell r="I561">
            <v>8892</v>
          </cell>
          <cell r="J561">
            <v>353363</v>
          </cell>
          <cell r="K561">
            <v>740681</v>
          </cell>
          <cell r="L561">
            <v>299092</v>
          </cell>
          <cell r="M561" t="str">
            <v>-</v>
          </cell>
        </row>
        <row r="562">
          <cell r="A562" t="str">
            <v>242152</v>
          </cell>
          <cell r="B562" t="str">
            <v>志摩市</v>
          </cell>
          <cell r="C562">
            <v>2768939</v>
          </cell>
          <cell r="D562">
            <v>539230</v>
          </cell>
          <cell r="E562">
            <v>235852</v>
          </cell>
          <cell r="F562">
            <v>378938</v>
          </cell>
          <cell r="G562" t="str">
            <v>-</v>
          </cell>
          <cell r="H562" t="str">
            <v>-</v>
          </cell>
          <cell r="I562">
            <v>216079</v>
          </cell>
          <cell r="J562">
            <v>254048</v>
          </cell>
          <cell r="K562">
            <v>769870</v>
          </cell>
          <cell r="L562">
            <v>374922</v>
          </cell>
          <cell r="M562" t="str">
            <v>-</v>
          </cell>
        </row>
        <row r="563">
          <cell r="A563" t="str">
            <v>242161</v>
          </cell>
          <cell r="B563" t="str">
            <v>伊賀市</v>
          </cell>
          <cell r="C563">
            <v>3506446</v>
          </cell>
          <cell r="D563">
            <v>670028</v>
          </cell>
          <cell r="E563">
            <v>1060302</v>
          </cell>
          <cell r="F563">
            <v>435749</v>
          </cell>
          <cell r="G563" t="str">
            <v>-</v>
          </cell>
          <cell r="H563" t="str">
            <v>-</v>
          </cell>
          <cell r="I563">
            <v>78709</v>
          </cell>
          <cell r="J563">
            <v>550820</v>
          </cell>
          <cell r="K563">
            <v>241399</v>
          </cell>
          <cell r="L563">
            <v>469439</v>
          </cell>
          <cell r="M563" t="str">
            <v>-</v>
          </cell>
        </row>
        <row r="564">
          <cell r="A564" t="str">
            <v/>
          </cell>
          <cell r="B564" t="str">
            <v>合　　　計</v>
          </cell>
          <cell r="C564">
            <v>75589089</v>
          </cell>
          <cell r="D564">
            <v>16328515</v>
          </cell>
          <cell r="E564">
            <v>14181500</v>
          </cell>
          <cell r="F564">
            <v>10526902</v>
          </cell>
          <cell r="G564">
            <v>3489</v>
          </cell>
          <cell r="H564" t="str">
            <v>-</v>
          </cell>
          <cell r="I564">
            <v>3799386</v>
          </cell>
          <cell r="J564">
            <v>11683421</v>
          </cell>
          <cell r="K564">
            <v>6646922</v>
          </cell>
          <cell r="L564">
            <v>11690385</v>
          </cell>
          <cell r="M564">
            <v>728569</v>
          </cell>
        </row>
        <row r="565">
          <cell r="A565" t="str">
            <v/>
          </cell>
          <cell r="B565" t="str">
            <v/>
          </cell>
          <cell r="C565"/>
          <cell r="D565"/>
          <cell r="E565"/>
          <cell r="F565"/>
          <cell r="G565"/>
          <cell r="H565"/>
          <cell r="I565"/>
          <cell r="J565"/>
          <cell r="K565"/>
          <cell r="L565"/>
          <cell r="M565"/>
        </row>
        <row r="566">
          <cell r="A566" t="str">
            <v/>
          </cell>
          <cell r="B566" t="str">
            <v>滋　賀　県</v>
          </cell>
          <cell r="C566"/>
          <cell r="D566"/>
          <cell r="E566"/>
          <cell r="F566"/>
          <cell r="G566"/>
          <cell r="H566"/>
          <cell r="I566"/>
          <cell r="J566"/>
          <cell r="K566"/>
          <cell r="L566"/>
          <cell r="M566"/>
        </row>
        <row r="567">
          <cell r="A567" t="str">
            <v>252018</v>
          </cell>
          <cell r="B567" t="str">
            <v>大津市</v>
          </cell>
          <cell r="C567">
            <v>16155631</v>
          </cell>
          <cell r="D567">
            <v>2895203</v>
          </cell>
          <cell r="E567">
            <v>2610653</v>
          </cell>
          <cell r="F567">
            <v>1969541</v>
          </cell>
          <cell r="G567" t="str">
            <v>-</v>
          </cell>
          <cell r="H567" t="str">
            <v>-</v>
          </cell>
          <cell r="I567">
            <v>2273335</v>
          </cell>
          <cell r="J567">
            <v>1704689</v>
          </cell>
          <cell r="K567">
            <v>1517886</v>
          </cell>
          <cell r="L567">
            <v>3184324</v>
          </cell>
          <cell r="M567" t="str">
            <v>-</v>
          </cell>
        </row>
        <row r="568">
          <cell r="A568" t="str">
            <v>252026</v>
          </cell>
          <cell r="B568" t="str">
            <v>彦根市</v>
          </cell>
          <cell r="C568">
            <v>8199238</v>
          </cell>
          <cell r="D568">
            <v>707883</v>
          </cell>
          <cell r="E568">
            <v>913469</v>
          </cell>
          <cell r="F568">
            <v>712072</v>
          </cell>
          <cell r="G568" t="str">
            <v>-</v>
          </cell>
          <cell r="H568" t="str">
            <v>-</v>
          </cell>
          <cell r="I568">
            <v>644878</v>
          </cell>
          <cell r="J568">
            <v>1515752</v>
          </cell>
          <cell r="K568">
            <v>2471510</v>
          </cell>
          <cell r="L568">
            <v>1233674</v>
          </cell>
          <cell r="M568" t="str">
            <v>-</v>
          </cell>
        </row>
        <row r="569">
          <cell r="A569" t="str">
            <v>252034</v>
          </cell>
          <cell r="B569" t="str">
            <v>長浜市</v>
          </cell>
          <cell r="C569">
            <v>6994376</v>
          </cell>
          <cell r="D569">
            <v>2058708</v>
          </cell>
          <cell r="E569">
            <v>1181884</v>
          </cell>
          <cell r="F569">
            <v>431078</v>
          </cell>
          <cell r="G569" t="str">
            <v>-</v>
          </cell>
          <cell r="H569" t="str">
            <v>-</v>
          </cell>
          <cell r="I569">
            <v>1168121</v>
          </cell>
          <cell r="J569">
            <v>793589</v>
          </cell>
          <cell r="K569">
            <v>345223</v>
          </cell>
          <cell r="L569">
            <v>1015773</v>
          </cell>
          <cell r="M569" t="str">
            <v>-</v>
          </cell>
        </row>
        <row r="570">
          <cell r="A570" t="str">
            <v>252042</v>
          </cell>
          <cell r="B570" t="str">
            <v>近江八幡市</v>
          </cell>
          <cell r="C570">
            <v>3949388</v>
          </cell>
          <cell r="D570">
            <v>570100</v>
          </cell>
          <cell r="E570">
            <v>483932</v>
          </cell>
          <cell r="F570">
            <v>221830</v>
          </cell>
          <cell r="G570" t="str">
            <v>-</v>
          </cell>
          <cell r="H570" t="str">
            <v>-</v>
          </cell>
          <cell r="I570">
            <v>508035</v>
          </cell>
          <cell r="J570">
            <v>984002</v>
          </cell>
          <cell r="K570">
            <v>520769</v>
          </cell>
          <cell r="L570">
            <v>660720</v>
          </cell>
          <cell r="M570" t="str">
            <v>-</v>
          </cell>
        </row>
        <row r="571">
          <cell r="A571" t="str">
            <v>252069</v>
          </cell>
          <cell r="B571" t="str">
            <v>草津市</v>
          </cell>
          <cell r="C571">
            <v>5516493</v>
          </cell>
          <cell r="D571">
            <v>545244</v>
          </cell>
          <cell r="E571">
            <v>1055981</v>
          </cell>
          <cell r="F571">
            <v>461499</v>
          </cell>
          <cell r="G571" t="str">
            <v>-</v>
          </cell>
          <cell r="H571" t="str">
            <v>-</v>
          </cell>
          <cell r="I571">
            <v>1133601</v>
          </cell>
          <cell r="J571">
            <v>818750</v>
          </cell>
          <cell r="K571">
            <v>431473</v>
          </cell>
          <cell r="L571">
            <v>1069945</v>
          </cell>
          <cell r="M571" t="str">
            <v>-</v>
          </cell>
        </row>
        <row r="572">
          <cell r="A572" t="str">
            <v>252077</v>
          </cell>
          <cell r="B572" t="str">
            <v>守山市</v>
          </cell>
          <cell r="C572">
            <v>4249532</v>
          </cell>
          <cell r="D572">
            <v>801207</v>
          </cell>
          <cell r="E572">
            <v>505664</v>
          </cell>
          <cell r="F572">
            <v>232094</v>
          </cell>
          <cell r="G572" t="str">
            <v>-</v>
          </cell>
          <cell r="H572" t="str">
            <v>-</v>
          </cell>
          <cell r="I572">
            <v>521780</v>
          </cell>
          <cell r="J572">
            <v>1171441</v>
          </cell>
          <cell r="K572">
            <v>51220</v>
          </cell>
          <cell r="L572">
            <v>966126</v>
          </cell>
          <cell r="M572" t="str">
            <v>-</v>
          </cell>
        </row>
        <row r="573">
          <cell r="A573" t="str">
            <v>252085</v>
          </cell>
          <cell r="B573" t="str">
            <v>栗東市</v>
          </cell>
          <cell r="C573">
            <v>3354410</v>
          </cell>
          <cell r="D573">
            <v>238525</v>
          </cell>
          <cell r="E573">
            <v>547726</v>
          </cell>
          <cell r="F573">
            <v>265536</v>
          </cell>
          <cell r="G573" t="str">
            <v>-</v>
          </cell>
          <cell r="H573" t="str">
            <v>-</v>
          </cell>
          <cell r="I573">
            <v>713311</v>
          </cell>
          <cell r="J573">
            <v>571303</v>
          </cell>
          <cell r="K573">
            <v>372209</v>
          </cell>
          <cell r="L573">
            <v>645800</v>
          </cell>
          <cell r="M573" t="str">
            <v>-</v>
          </cell>
        </row>
        <row r="574">
          <cell r="A574" t="str">
            <v>252093</v>
          </cell>
          <cell r="B574" t="str">
            <v>甲賀市</v>
          </cell>
          <cell r="C574">
            <v>4460270</v>
          </cell>
          <cell r="D574">
            <v>507006</v>
          </cell>
          <cell r="E574">
            <v>756690</v>
          </cell>
          <cell r="F574">
            <v>634151</v>
          </cell>
          <cell r="G574" t="str">
            <v>-</v>
          </cell>
          <cell r="H574" t="str">
            <v>-</v>
          </cell>
          <cell r="I574">
            <v>265503</v>
          </cell>
          <cell r="J574">
            <v>1226165</v>
          </cell>
          <cell r="K574">
            <v>281016</v>
          </cell>
          <cell r="L574">
            <v>789739</v>
          </cell>
          <cell r="M574" t="str">
            <v>-</v>
          </cell>
        </row>
        <row r="575">
          <cell r="A575" t="str">
            <v>252107</v>
          </cell>
          <cell r="B575" t="str">
            <v>野洲市</v>
          </cell>
          <cell r="C575">
            <v>3543785</v>
          </cell>
          <cell r="D575">
            <v>475230</v>
          </cell>
          <cell r="E575">
            <v>445280</v>
          </cell>
          <cell r="F575">
            <v>236988</v>
          </cell>
          <cell r="G575" t="str">
            <v>-</v>
          </cell>
          <cell r="H575" t="str">
            <v>-</v>
          </cell>
          <cell r="I575">
            <v>473933</v>
          </cell>
          <cell r="J575">
            <v>555248</v>
          </cell>
          <cell r="K575">
            <v>803134</v>
          </cell>
          <cell r="L575">
            <v>553972</v>
          </cell>
          <cell r="M575" t="str">
            <v>-</v>
          </cell>
        </row>
        <row r="576">
          <cell r="A576" t="str">
            <v>252115</v>
          </cell>
          <cell r="B576" t="str">
            <v>湖南市</v>
          </cell>
          <cell r="C576">
            <v>2106350</v>
          </cell>
          <cell r="D576">
            <v>537718</v>
          </cell>
          <cell r="E576">
            <v>297054</v>
          </cell>
          <cell r="F576">
            <v>174498</v>
          </cell>
          <cell r="G576" t="str">
            <v>-</v>
          </cell>
          <cell r="H576" t="str">
            <v>-</v>
          </cell>
          <cell r="I576">
            <v>94500</v>
          </cell>
          <cell r="J576">
            <v>348826</v>
          </cell>
          <cell r="K576">
            <v>150912</v>
          </cell>
          <cell r="L576">
            <v>502842</v>
          </cell>
          <cell r="M576" t="str">
            <v>-</v>
          </cell>
        </row>
        <row r="577">
          <cell r="A577" t="str">
            <v>252123</v>
          </cell>
          <cell r="B577" t="str">
            <v>高島市</v>
          </cell>
          <cell r="C577">
            <v>3287760</v>
          </cell>
          <cell r="D577">
            <v>495874</v>
          </cell>
          <cell r="E577">
            <v>205941</v>
          </cell>
          <cell r="F577">
            <v>869712</v>
          </cell>
          <cell r="G577" t="str">
            <v>-</v>
          </cell>
          <cell r="H577" t="str">
            <v>-</v>
          </cell>
          <cell r="I577">
            <v>12115</v>
          </cell>
          <cell r="J577">
            <v>736074</v>
          </cell>
          <cell r="K577">
            <v>426341</v>
          </cell>
          <cell r="L577">
            <v>541703</v>
          </cell>
          <cell r="M577" t="str">
            <v>-</v>
          </cell>
        </row>
        <row r="578">
          <cell r="A578" t="str">
            <v>252131</v>
          </cell>
          <cell r="B578" t="str">
            <v>東近江市</v>
          </cell>
          <cell r="C578">
            <v>5233784</v>
          </cell>
          <cell r="D578">
            <v>781702</v>
          </cell>
          <cell r="E578">
            <v>685930</v>
          </cell>
          <cell r="F578">
            <v>381452</v>
          </cell>
          <cell r="G578" t="str">
            <v>-</v>
          </cell>
          <cell r="H578" t="str">
            <v>-</v>
          </cell>
          <cell r="I578">
            <v>375909</v>
          </cell>
          <cell r="J578">
            <v>969676</v>
          </cell>
          <cell r="K578">
            <v>738331</v>
          </cell>
          <cell r="L578">
            <v>1300784</v>
          </cell>
          <cell r="M578" t="str">
            <v>-</v>
          </cell>
        </row>
        <row r="579">
          <cell r="A579" t="str">
            <v>252140</v>
          </cell>
          <cell r="B579" t="str">
            <v>米原市</v>
          </cell>
          <cell r="C579">
            <v>3137608</v>
          </cell>
          <cell r="D579">
            <v>629611</v>
          </cell>
          <cell r="E579">
            <v>489600</v>
          </cell>
          <cell r="F579">
            <v>544122</v>
          </cell>
          <cell r="G579" t="str">
            <v>-</v>
          </cell>
          <cell r="H579" t="str">
            <v>-</v>
          </cell>
          <cell r="I579">
            <v>289876</v>
          </cell>
          <cell r="J579">
            <v>517035</v>
          </cell>
          <cell r="K579">
            <v>220084</v>
          </cell>
          <cell r="L579">
            <v>447280</v>
          </cell>
          <cell r="M579" t="str">
            <v>-</v>
          </cell>
        </row>
        <row r="580">
          <cell r="A580" t="str">
            <v/>
          </cell>
          <cell r="B580" t="str">
            <v>合　　　計</v>
          </cell>
          <cell r="C580">
            <v>70188625</v>
          </cell>
          <cell r="D580">
            <v>11244011</v>
          </cell>
          <cell r="E580">
            <v>10179804</v>
          </cell>
          <cell r="F580">
            <v>7134573</v>
          </cell>
          <cell r="G580" t="str">
            <v>-</v>
          </cell>
          <cell r="H580" t="str">
            <v>-</v>
          </cell>
          <cell r="I580">
            <v>8474897</v>
          </cell>
          <cell r="J580">
            <v>11912550</v>
          </cell>
          <cell r="K580">
            <v>8330108</v>
          </cell>
          <cell r="L580">
            <v>12912682</v>
          </cell>
          <cell r="M580" t="str">
            <v>-</v>
          </cell>
        </row>
        <row r="581">
          <cell r="A581" t="str">
            <v/>
          </cell>
          <cell r="B581" t="str">
            <v/>
          </cell>
          <cell r="C581"/>
          <cell r="D581"/>
          <cell r="E581"/>
          <cell r="F581"/>
          <cell r="G581"/>
          <cell r="H581"/>
          <cell r="I581"/>
          <cell r="J581"/>
          <cell r="K581"/>
          <cell r="L581"/>
          <cell r="M581"/>
        </row>
        <row r="582">
          <cell r="A582" t="str">
            <v/>
          </cell>
          <cell r="B582" t="str">
            <v>京　都　府</v>
          </cell>
          <cell r="C582"/>
          <cell r="D582"/>
          <cell r="E582"/>
          <cell r="F582"/>
          <cell r="G582"/>
          <cell r="H582"/>
          <cell r="I582"/>
          <cell r="J582"/>
          <cell r="K582"/>
          <cell r="L582"/>
          <cell r="M582"/>
        </row>
        <row r="583">
          <cell r="A583" t="str">
            <v>261009</v>
          </cell>
          <cell r="B583" t="str">
            <v>京都市</v>
          </cell>
          <cell r="C583">
            <v>134750473</v>
          </cell>
          <cell r="D583">
            <v>10792549</v>
          </cell>
          <cell r="E583">
            <v>47640093</v>
          </cell>
          <cell r="F583">
            <v>24448386</v>
          </cell>
          <cell r="G583">
            <v>13530971</v>
          </cell>
          <cell r="H583">
            <v>8578633</v>
          </cell>
          <cell r="I583">
            <v>891963</v>
          </cell>
          <cell r="J583">
            <v>10835650</v>
          </cell>
          <cell r="K583">
            <v>1601211</v>
          </cell>
          <cell r="L583">
            <v>2050274</v>
          </cell>
          <cell r="M583">
            <v>14380743</v>
          </cell>
        </row>
        <row r="584">
          <cell r="A584" t="str">
            <v>262013</v>
          </cell>
          <cell r="B584" t="str">
            <v>福知山市</v>
          </cell>
          <cell r="C584">
            <v>4248187</v>
          </cell>
          <cell r="D584">
            <v>490326</v>
          </cell>
          <cell r="E584">
            <v>566633</v>
          </cell>
          <cell r="F584">
            <v>320370</v>
          </cell>
          <cell r="G584" t="str">
            <v>-</v>
          </cell>
          <cell r="H584" t="str">
            <v>-</v>
          </cell>
          <cell r="I584">
            <v>171840</v>
          </cell>
          <cell r="J584">
            <v>1100712</v>
          </cell>
          <cell r="K584">
            <v>253585</v>
          </cell>
          <cell r="L584">
            <v>288871</v>
          </cell>
          <cell r="M584">
            <v>1055850</v>
          </cell>
        </row>
        <row r="585">
          <cell r="A585" t="str">
            <v>262021</v>
          </cell>
          <cell r="B585" t="str">
            <v>舞鶴市</v>
          </cell>
          <cell r="C585">
            <v>3464024</v>
          </cell>
          <cell r="D585">
            <v>1058215</v>
          </cell>
          <cell r="E585">
            <v>740267</v>
          </cell>
          <cell r="F585">
            <v>373741</v>
          </cell>
          <cell r="G585">
            <v>30</v>
          </cell>
          <cell r="H585" t="str">
            <v>-</v>
          </cell>
          <cell r="I585">
            <v>110004</v>
          </cell>
          <cell r="J585">
            <v>431597</v>
          </cell>
          <cell r="K585">
            <v>228155</v>
          </cell>
          <cell r="L585">
            <v>522015</v>
          </cell>
          <cell r="M585" t="str">
            <v>-</v>
          </cell>
        </row>
        <row r="586">
          <cell r="A586" t="str">
            <v>262030</v>
          </cell>
          <cell r="B586" t="str">
            <v>綾部市</v>
          </cell>
          <cell r="C586">
            <v>1579938</v>
          </cell>
          <cell r="D586">
            <v>153194</v>
          </cell>
          <cell r="E586">
            <v>375140</v>
          </cell>
          <cell r="F586">
            <v>197022</v>
          </cell>
          <cell r="G586" t="str">
            <v>-</v>
          </cell>
          <cell r="H586" t="str">
            <v>-</v>
          </cell>
          <cell r="I586">
            <v>43513</v>
          </cell>
          <cell r="J586">
            <v>479865</v>
          </cell>
          <cell r="K586">
            <v>192030</v>
          </cell>
          <cell r="L586">
            <v>139174</v>
          </cell>
          <cell r="M586" t="str">
            <v>-</v>
          </cell>
        </row>
        <row r="587">
          <cell r="A587" t="str">
            <v>262048</v>
          </cell>
          <cell r="B587" t="str">
            <v>宇治市</v>
          </cell>
          <cell r="C587">
            <v>5784239</v>
          </cell>
          <cell r="D587">
            <v>1798519</v>
          </cell>
          <cell r="E587">
            <v>1221777</v>
          </cell>
          <cell r="F587">
            <v>613131</v>
          </cell>
          <cell r="G587" t="str">
            <v>-</v>
          </cell>
          <cell r="H587" t="str">
            <v>-</v>
          </cell>
          <cell r="I587">
            <v>184444</v>
          </cell>
          <cell r="J587">
            <v>972429</v>
          </cell>
          <cell r="K587">
            <v>460761</v>
          </cell>
          <cell r="L587">
            <v>533178</v>
          </cell>
          <cell r="M587" t="str">
            <v>-</v>
          </cell>
        </row>
        <row r="588">
          <cell r="A588" t="str">
            <v>262056</v>
          </cell>
          <cell r="B588" t="str">
            <v>宮津市</v>
          </cell>
          <cell r="C588">
            <v>875888</v>
          </cell>
          <cell r="D588">
            <v>208982</v>
          </cell>
          <cell r="E588">
            <v>131346</v>
          </cell>
          <cell r="F588">
            <v>97610</v>
          </cell>
          <cell r="G588">
            <v>158</v>
          </cell>
          <cell r="H588" t="str">
            <v>-</v>
          </cell>
          <cell r="I588">
            <v>79165</v>
          </cell>
          <cell r="J588">
            <v>131993</v>
          </cell>
          <cell r="K588">
            <v>21079</v>
          </cell>
          <cell r="L588">
            <v>205555</v>
          </cell>
          <cell r="M588" t="str">
            <v>-</v>
          </cell>
        </row>
        <row r="589">
          <cell r="A589" t="str">
            <v>262064</v>
          </cell>
          <cell r="B589" t="str">
            <v>亀岡市</v>
          </cell>
          <cell r="C589">
            <v>4137454</v>
          </cell>
          <cell r="D589">
            <v>322771</v>
          </cell>
          <cell r="E589">
            <v>1273947</v>
          </cell>
          <cell r="F589">
            <v>367607</v>
          </cell>
          <cell r="G589" t="str">
            <v>-</v>
          </cell>
          <cell r="H589" t="str">
            <v>-</v>
          </cell>
          <cell r="I589">
            <v>80343</v>
          </cell>
          <cell r="J589">
            <v>1131130</v>
          </cell>
          <cell r="K589">
            <v>709946</v>
          </cell>
          <cell r="L589">
            <v>251710</v>
          </cell>
          <cell r="M589" t="str">
            <v>-</v>
          </cell>
        </row>
        <row r="590">
          <cell r="A590" t="str">
            <v>262072</v>
          </cell>
          <cell r="B590" t="str">
            <v>城陽市</v>
          </cell>
          <cell r="C590">
            <v>2979548</v>
          </cell>
          <cell r="D590">
            <v>497645</v>
          </cell>
          <cell r="E590">
            <v>606730</v>
          </cell>
          <cell r="F590">
            <v>521825</v>
          </cell>
          <cell r="G590" t="str">
            <v>-</v>
          </cell>
          <cell r="H590" t="str">
            <v>-</v>
          </cell>
          <cell r="I590">
            <v>50092</v>
          </cell>
          <cell r="J590">
            <v>462823</v>
          </cell>
          <cell r="K590">
            <v>204105</v>
          </cell>
          <cell r="L590">
            <v>636328</v>
          </cell>
          <cell r="M590" t="str">
            <v>-</v>
          </cell>
        </row>
        <row r="591">
          <cell r="A591" t="str">
            <v>262081</v>
          </cell>
          <cell r="B591" t="str">
            <v>向日市</v>
          </cell>
          <cell r="C591">
            <v>2490752</v>
          </cell>
          <cell r="D591">
            <v>253735</v>
          </cell>
          <cell r="E591">
            <v>552161</v>
          </cell>
          <cell r="F591">
            <v>274099</v>
          </cell>
          <cell r="G591" t="str">
            <v>-</v>
          </cell>
          <cell r="H591" t="str">
            <v>-</v>
          </cell>
          <cell r="I591" t="str">
            <v>-</v>
          </cell>
          <cell r="J591">
            <v>954308</v>
          </cell>
          <cell r="K591">
            <v>101515</v>
          </cell>
          <cell r="L591">
            <v>354934</v>
          </cell>
          <cell r="M591" t="str">
            <v>-</v>
          </cell>
        </row>
        <row r="592">
          <cell r="A592" t="str">
            <v>262099</v>
          </cell>
          <cell r="B592" t="str">
            <v>長岡京市</v>
          </cell>
          <cell r="C592">
            <v>3516628</v>
          </cell>
          <cell r="D592">
            <v>557478</v>
          </cell>
          <cell r="E592">
            <v>1048273</v>
          </cell>
          <cell r="F592">
            <v>182130</v>
          </cell>
          <cell r="G592" t="str">
            <v>-</v>
          </cell>
          <cell r="H592" t="str">
            <v>-</v>
          </cell>
          <cell r="I592">
            <v>8301</v>
          </cell>
          <cell r="J592">
            <v>1007395</v>
          </cell>
          <cell r="K592">
            <v>229158</v>
          </cell>
          <cell r="L592">
            <v>483893</v>
          </cell>
          <cell r="M592" t="str">
            <v>-</v>
          </cell>
        </row>
        <row r="593">
          <cell r="A593" t="str">
            <v>262102</v>
          </cell>
          <cell r="B593" t="str">
            <v>八幡市</v>
          </cell>
          <cell r="C593">
            <v>3016127</v>
          </cell>
          <cell r="D593">
            <v>616879</v>
          </cell>
          <cell r="E593">
            <v>622685</v>
          </cell>
          <cell r="F593">
            <v>234965</v>
          </cell>
          <cell r="G593" t="str">
            <v>-</v>
          </cell>
          <cell r="H593" t="str">
            <v>-</v>
          </cell>
          <cell r="I593">
            <v>181043</v>
          </cell>
          <cell r="J593">
            <v>927100</v>
          </cell>
          <cell r="K593">
            <v>120769</v>
          </cell>
          <cell r="L593">
            <v>312686</v>
          </cell>
          <cell r="M593" t="str">
            <v>-</v>
          </cell>
        </row>
        <row r="594">
          <cell r="A594" t="str">
            <v>262111</v>
          </cell>
          <cell r="B594" t="str">
            <v>京田辺市</v>
          </cell>
          <cell r="C594">
            <v>4974135</v>
          </cell>
          <cell r="D594">
            <v>680619</v>
          </cell>
          <cell r="E594">
            <v>594740</v>
          </cell>
          <cell r="F594">
            <v>260266</v>
          </cell>
          <cell r="G594" t="str">
            <v>-</v>
          </cell>
          <cell r="H594" t="str">
            <v>-</v>
          </cell>
          <cell r="I594">
            <v>2248768</v>
          </cell>
          <cell r="J594">
            <v>575584</v>
          </cell>
          <cell r="K594">
            <v>233853</v>
          </cell>
          <cell r="L594">
            <v>380305</v>
          </cell>
          <cell r="M594" t="str">
            <v>-</v>
          </cell>
        </row>
        <row r="595">
          <cell r="A595" t="str">
            <v>262129</v>
          </cell>
          <cell r="B595" t="str">
            <v>京丹後市</v>
          </cell>
          <cell r="C595">
            <v>2688869</v>
          </cell>
          <cell r="D595">
            <v>578165</v>
          </cell>
          <cell r="E595">
            <v>565051</v>
          </cell>
          <cell r="F595">
            <v>284157</v>
          </cell>
          <cell r="G595" t="str">
            <v>-</v>
          </cell>
          <cell r="H595" t="str">
            <v>-</v>
          </cell>
          <cell r="I595">
            <v>182636</v>
          </cell>
          <cell r="J595">
            <v>485153</v>
          </cell>
          <cell r="K595">
            <v>175127</v>
          </cell>
          <cell r="L595">
            <v>418580</v>
          </cell>
          <cell r="M595" t="str">
            <v>-</v>
          </cell>
        </row>
        <row r="596">
          <cell r="A596" t="str">
            <v>262137</v>
          </cell>
          <cell r="B596" t="str">
            <v>南丹市</v>
          </cell>
          <cell r="C596">
            <v>1673217</v>
          </cell>
          <cell r="D596">
            <v>509628</v>
          </cell>
          <cell r="E596">
            <v>188163</v>
          </cell>
          <cell r="F596">
            <v>121909</v>
          </cell>
          <cell r="G596" t="str">
            <v>-</v>
          </cell>
          <cell r="H596" t="str">
            <v>-</v>
          </cell>
          <cell r="I596">
            <v>160626</v>
          </cell>
          <cell r="J596">
            <v>286833</v>
          </cell>
          <cell r="K596">
            <v>86911</v>
          </cell>
          <cell r="L596">
            <v>319147</v>
          </cell>
          <cell r="M596" t="str">
            <v>-</v>
          </cell>
        </row>
        <row r="597">
          <cell r="A597" t="str">
            <v>262145</v>
          </cell>
          <cell r="B597" t="str">
            <v>木津川市</v>
          </cell>
          <cell r="C597">
            <v>5251952</v>
          </cell>
          <cell r="D597">
            <v>552381</v>
          </cell>
          <cell r="E597">
            <v>2952924</v>
          </cell>
          <cell r="F597">
            <v>396617</v>
          </cell>
          <cell r="G597" t="str">
            <v>-</v>
          </cell>
          <cell r="H597" t="str">
            <v>-</v>
          </cell>
          <cell r="I597">
            <v>216313</v>
          </cell>
          <cell r="J597">
            <v>417251</v>
          </cell>
          <cell r="K597">
            <v>110948</v>
          </cell>
          <cell r="L597">
            <v>605518</v>
          </cell>
          <cell r="M597" t="str">
            <v>-</v>
          </cell>
        </row>
        <row r="598">
          <cell r="A598" t="str">
            <v/>
          </cell>
          <cell r="B598" t="str">
            <v>合　　　計</v>
          </cell>
          <cell r="C598">
            <v>181431431</v>
          </cell>
          <cell r="D598">
            <v>19071086</v>
          </cell>
          <cell r="E598">
            <v>59079930</v>
          </cell>
          <cell r="F598">
            <v>28693835</v>
          </cell>
          <cell r="G598">
            <v>13531159</v>
          </cell>
          <cell r="H598">
            <v>8578633</v>
          </cell>
          <cell r="I598">
            <v>4609051</v>
          </cell>
          <cell r="J598">
            <v>20199823</v>
          </cell>
          <cell r="K598">
            <v>4729153</v>
          </cell>
          <cell r="L598">
            <v>7502168</v>
          </cell>
          <cell r="M598">
            <v>15436593</v>
          </cell>
        </row>
        <row r="599">
          <cell r="A599" t="str">
            <v/>
          </cell>
          <cell r="B599" t="str">
            <v/>
          </cell>
          <cell r="C599"/>
          <cell r="D599"/>
          <cell r="E599"/>
          <cell r="F599"/>
          <cell r="G599"/>
          <cell r="H599"/>
          <cell r="I599"/>
          <cell r="J599"/>
          <cell r="K599"/>
          <cell r="L599"/>
          <cell r="M599"/>
        </row>
        <row r="600">
          <cell r="A600" t="str">
            <v/>
          </cell>
          <cell r="B600" t="str">
            <v>大　阪　府</v>
          </cell>
          <cell r="C600"/>
          <cell r="D600"/>
          <cell r="E600"/>
          <cell r="F600"/>
          <cell r="G600"/>
          <cell r="H600"/>
          <cell r="I600"/>
          <cell r="J600"/>
          <cell r="K600"/>
          <cell r="L600"/>
          <cell r="M600"/>
        </row>
        <row r="601">
          <cell r="A601" t="str">
            <v>271004</v>
          </cell>
          <cell r="B601" t="str">
            <v>大阪市</v>
          </cell>
          <cell r="C601">
            <v>281165576</v>
          </cell>
          <cell r="D601">
            <v>42431588</v>
          </cell>
          <cell r="E601">
            <v>111677822</v>
          </cell>
          <cell r="F601">
            <v>60194719</v>
          </cell>
          <cell r="G601">
            <v>2719536</v>
          </cell>
          <cell r="H601">
            <v>2831</v>
          </cell>
          <cell r="I601">
            <v>4672360</v>
          </cell>
          <cell r="J601">
            <v>14994159</v>
          </cell>
          <cell r="K601">
            <v>8078307</v>
          </cell>
          <cell r="L601">
            <v>12078453</v>
          </cell>
          <cell r="M601">
            <v>24315801</v>
          </cell>
        </row>
        <row r="602">
          <cell r="A602" t="str">
            <v>271403</v>
          </cell>
          <cell r="B602" t="str">
            <v>堺市</v>
          </cell>
          <cell r="C602">
            <v>66358097</v>
          </cell>
          <cell r="D602">
            <v>8646877</v>
          </cell>
          <cell r="E602">
            <v>28524221</v>
          </cell>
          <cell r="F602">
            <v>15148424</v>
          </cell>
          <cell r="G602">
            <v>1194965</v>
          </cell>
          <cell r="H602">
            <v>1909357</v>
          </cell>
          <cell r="I602">
            <v>497564</v>
          </cell>
          <cell r="J602">
            <v>4773576</v>
          </cell>
          <cell r="K602">
            <v>1477714</v>
          </cell>
          <cell r="L602">
            <v>4185399</v>
          </cell>
          <cell r="M602" t="str">
            <v>-</v>
          </cell>
        </row>
        <row r="603">
          <cell r="A603" t="str">
            <v>272027</v>
          </cell>
          <cell r="B603" t="str">
            <v>岸和田市</v>
          </cell>
          <cell r="C603">
            <v>8584470</v>
          </cell>
          <cell r="D603">
            <v>781929</v>
          </cell>
          <cell r="E603">
            <v>1380680</v>
          </cell>
          <cell r="F603">
            <v>879976</v>
          </cell>
          <cell r="G603">
            <v>793983</v>
          </cell>
          <cell r="H603" t="str">
            <v>-</v>
          </cell>
          <cell r="I603">
            <v>1937410</v>
          </cell>
          <cell r="J603">
            <v>946232</v>
          </cell>
          <cell r="K603">
            <v>379781</v>
          </cell>
          <cell r="L603">
            <v>1484479</v>
          </cell>
          <cell r="M603" t="str">
            <v>-</v>
          </cell>
        </row>
        <row r="604">
          <cell r="A604" t="str">
            <v>272035</v>
          </cell>
          <cell r="B604" t="str">
            <v>豊中市</v>
          </cell>
          <cell r="C604">
            <v>21539974</v>
          </cell>
          <cell r="D604">
            <v>8435622</v>
          </cell>
          <cell r="E604">
            <v>3594517</v>
          </cell>
          <cell r="F604">
            <v>1764510</v>
          </cell>
          <cell r="G604" t="str">
            <v>-</v>
          </cell>
          <cell r="H604" t="str">
            <v>-</v>
          </cell>
          <cell r="I604" t="str">
            <v>-</v>
          </cell>
          <cell r="J604">
            <v>2968183</v>
          </cell>
          <cell r="K604">
            <v>974409</v>
          </cell>
          <cell r="L604">
            <v>3802733</v>
          </cell>
          <cell r="M604" t="str">
            <v>-</v>
          </cell>
        </row>
        <row r="605">
          <cell r="A605" t="str">
            <v>272043</v>
          </cell>
          <cell r="B605" t="str">
            <v>池田市</v>
          </cell>
          <cell r="C605">
            <v>5497850</v>
          </cell>
          <cell r="D605">
            <v>1470173</v>
          </cell>
          <cell r="E605">
            <v>1013556</v>
          </cell>
          <cell r="F605">
            <v>984420</v>
          </cell>
          <cell r="G605" t="str">
            <v>-</v>
          </cell>
          <cell r="H605" t="str">
            <v>-</v>
          </cell>
          <cell r="I605">
            <v>258890</v>
          </cell>
          <cell r="J605">
            <v>515502</v>
          </cell>
          <cell r="K605">
            <v>467257</v>
          </cell>
          <cell r="L605">
            <v>788052</v>
          </cell>
          <cell r="M605" t="str">
            <v>-</v>
          </cell>
        </row>
        <row r="606">
          <cell r="A606" t="str">
            <v>272051</v>
          </cell>
          <cell r="B606" t="str">
            <v>吹田市</v>
          </cell>
          <cell r="C606">
            <v>22842114</v>
          </cell>
          <cell r="D606">
            <v>5091332</v>
          </cell>
          <cell r="E606">
            <v>4397414</v>
          </cell>
          <cell r="F606">
            <v>2340493</v>
          </cell>
          <cell r="G606" t="str">
            <v>-</v>
          </cell>
          <cell r="H606" t="str">
            <v>-</v>
          </cell>
          <cell r="I606">
            <v>1970786</v>
          </cell>
          <cell r="J606">
            <v>4455686</v>
          </cell>
          <cell r="K606">
            <v>2233000</v>
          </cell>
          <cell r="L606">
            <v>2353403</v>
          </cell>
          <cell r="M606" t="str">
            <v>-</v>
          </cell>
        </row>
        <row r="607">
          <cell r="A607" t="str">
            <v>272060</v>
          </cell>
          <cell r="B607" t="str">
            <v>泉大津市</v>
          </cell>
          <cell r="C607">
            <v>4423773</v>
          </cell>
          <cell r="D607">
            <v>729021</v>
          </cell>
          <cell r="E607">
            <v>1231844</v>
          </cell>
          <cell r="F607">
            <v>524417</v>
          </cell>
          <cell r="G607" t="str">
            <v>-</v>
          </cell>
          <cell r="H607" t="str">
            <v>-</v>
          </cell>
          <cell r="I607">
            <v>584192</v>
          </cell>
          <cell r="J607">
            <v>647792</v>
          </cell>
          <cell r="K607">
            <v>120359</v>
          </cell>
          <cell r="L607">
            <v>586148</v>
          </cell>
          <cell r="M607" t="str">
            <v>-</v>
          </cell>
        </row>
        <row r="608">
          <cell r="A608" t="str">
            <v>272078</v>
          </cell>
          <cell r="B608" t="str">
            <v>高槻市</v>
          </cell>
          <cell r="C608">
            <v>13278717</v>
          </cell>
          <cell r="D608">
            <v>1752147</v>
          </cell>
          <cell r="E608">
            <v>3403365</v>
          </cell>
          <cell r="F608">
            <v>1396850</v>
          </cell>
          <cell r="G608" t="str">
            <v>-</v>
          </cell>
          <cell r="H608" t="str">
            <v>-</v>
          </cell>
          <cell r="I608">
            <v>2154122</v>
          </cell>
          <cell r="J608">
            <v>1771769</v>
          </cell>
          <cell r="K608">
            <v>628631</v>
          </cell>
          <cell r="L608">
            <v>2171833</v>
          </cell>
          <cell r="M608" t="str">
            <v>-</v>
          </cell>
        </row>
        <row r="609">
          <cell r="A609" t="str">
            <v>272086</v>
          </cell>
          <cell r="B609" t="str">
            <v>貝塚市</v>
          </cell>
          <cell r="C609">
            <v>4108953</v>
          </cell>
          <cell r="D609">
            <v>1123986</v>
          </cell>
          <cell r="E609">
            <v>789561</v>
          </cell>
          <cell r="F609">
            <v>669207</v>
          </cell>
          <cell r="G609" t="str">
            <v>-</v>
          </cell>
          <cell r="H609" t="str">
            <v>-</v>
          </cell>
          <cell r="I609">
            <v>326925</v>
          </cell>
          <cell r="J609">
            <v>671031</v>
          </cell>
          <cell r="K609">
            <v>144480</v>
          </cell>
          <cell r="L609">
            <v>383763</v>
          </cell>
          <cell r="M609" t="str">
            <v>-</v>
          </cell>
        </row>
        <row r="610">
          <cell r="A610" t="str">
            <v>272094</v>
          </cell>
          <cell r="B610" t="str">
            <v>守口市</v>
          </cell>
          <cell r="C610">
            <v>4612513</v>
          </cell>
          <cell r="D610">
            <v>2227585</v>
          </cell>
          <cell r="E610">
            <v>749573</v>
          </cell>
          <cell r="F610">
            <v>390286</v>
          </cell>
          <cell r="G610" t="str">
            <v>-</v>
          </cell>
          <cell r="H610" t="str">
            <v>-</v>
          </cell>
          <cell r="I610">
            <v>158459</v>
          </cell>
          <cell r="J610">
            <v>396794</v>
          </cell>
          <cell r="K610">
            <v>106597</v>
          </cell>
          <cell r="L610">
            <v>583219</v>
          </cell>
          <cell r="M610" t="str">
            <v>-</v>
          </cell>
        </row>
        <row r="611">
          <cell r="A611" t="str">
            <v>272108</v>
          </cell>
          <cell r="B611" t="str">
            <v>枚方市</v>
          </cell>
          <cell r="C611">
            <v>14641529</v>
          </cell>
          <cell r="D611">
            <v>3555950</v>
          </cell>
          <cell r="E611">
            <v>4205255</v>
          </cell>
          <cell r="F611">
            <v>2459869</v>
          </cell>
          <cell r="G611" t="str">
            <v>-</v>
          </cell>
          <cell r="H611" t="str">
            <v>-</v>
          </cell>
          <cell r="I611">
            <v>549748</v>
          </cell>
          <cell r="J611">
            <v>1423247</v>
          </cell>
          <cell r="K611">
            <v>651905</v>
          </cell>
          <cell r="L611">
            <v>1795555</v>
          </cell>
          <cell r="M611" t="str">
            <v>-</v>
          </cell>
        </row>
        <row r="612">
          <cell r="A612" t="str">
            <v>272116</v>
          </cell>
          <cell r="B612" t="str">
            <v>茨木市</v>
          </cell>
          <cell r="C612">
            <v>13949851</v>
          </cell>
          <cell r="D612">
            <v>3324863</v>
          </cell>
          <cell r="E612">
            <v>2857177</v>
          </cell>
          <cell r="F612">
            <v>1362873</v>
          </cell>
          <cell r="G612" t="str">
            <v>-</v>
          </cell>
          <cell r="H612" t="str">
            <v>-</v>
          </cell>
          <cell r="I612">
            <v>1582427</v>
          </cell>
          <cell r="J612">
            <v>2053262</v>
          </cell>
          <cell r="K612">
            <v>1029218</v>
          </cell>
          <cell r="L612">
            <v>1740031</v>
          </cell>
          <cell r="M612" t="str">
            <v>-</v>
          </cell>
        </row>
        <row r="613">
          <cell r="A613" t="str">
            <v>272124</v>
          </cell>
          <cell r="B613" t="str">
            <v>八尾市</v>
          </cell>
          <cell r="C613">
            <v>11948421</v>
          </cell>
          <cell r="D613">
            <v>2942517</v>
          </cell>
          <cell r="E613">
            <v>2806042</v>
          </cell>
          <cell r="F613">
            <v>1082055</v>
          </cell>
          <cell r="G613" t="str">
            <v>-</v>
          </cell>
          <cell r="H613" t="str">
            <v>-</v>
          </cell>
          <cell r="I613">
            <v>567443</v>
          </cell>
          <cell r="J613">
            <v>3120677</v>
          </cell>
          <cell r="K613">
            <v>357253</v>
          </cell>
          <cell r="L613">
            <v>1072434</v>
          </cell>
          <cell r="M613" t="str">
            <v>-</v>
          </cell>
        </row>
        <row r="614">
          <cell r="A614" t="str">
            <v>272132</v>
          </cell>
          <cell r="B614" t="str">
            <v>泉佐野市</v>
          </cell>
          <cell r="C614">
            <v>5598691</v>
          </cell>
          <cell r="D614">
            <v>1921738</v>
          </cell>
          <cell r="E614">
            <v>987835</v>
          </cell>
          <cell r="F614">
            <v>738529</v>
          </cell>
          <cell r="G614" t="str">
            <v>-</v>
          </cell>
          <cell r="H614" t="str">
            <v>-</v>
          </cell>
          <cell r="I614">
            <v>146899</v>
          </cell>
          <cell r="J614">
            <v>821947</v>
          </cell>
          <cell r="K614">
            <v>222326</v>
          </cell>
          <cell r="L614">
            <v>759417</v>
          </cell>
          <cell r="M614" t="str">
            <v>-</v>
          </cell>
        </row>
        <row r="615">
          <cell r="A615" t="str">
            <v>272141</v>
          </cell>
          <cell r="B615" t="str">
            <v>富田林市</v>
          </cell>
          <cell r="C615">
            <v>4166897</v>
          </cell>
          <cell r="D615">
            <v>420940</v>
          </cell>
          <cell r="E615">
            <v>712823</v>
          </cell>
          <cell r="F615">
            <v>405394</v>
          </cell>
          <cell r="G615" t="str">
            <v>-</v>
          </cell>
          <cell r="H615" t="str">
            <v>-</v>
          </cell>
          <cell r="I615">
            <v>492950</v>
          </cell>
          <cell r="J615">
            <v>1000650</v>
          </cell>
          <cell r="K615">
            <v>266578</v>
          </cell>
          <cell r="L615">
            <v>867562</v>
          </cell>
          <cell r="M615" t="str">
            <v>-</v>
          </cell>
        </row>
        <row r="616">
          <cell r="A616" t="str">
            <v>272159</v>
          </cell>
          <cell r="B616" t="str">
            <v>寝屋川市</v>
          </cell>
          <cell r="C616">
            <v>12473805</v>
          </cell>
          <cell r="D616">
            <v>2431322</v>
          </cell>
          <cell r="E616">
            <v>3711485</v>
          </cell>
          <cell r="F616">
            <v>2795452</v>
          </cell>
          <cell r="G616" t="str">
            <v>-</v>
          </cell>
          <cell r="H616" t="str">
            <v>-</v>
          </cell>
          <cell r="I616">
            <v>152555</v>
          </cell>
          <cell r="J616">
            <v>1057719</v>
          </cell>
          <cell r="K616">
            <v>187097</v>
          </cell>
          <cell r="L616">
            <v>2138175</v>
          </cell>
          <cell r="M616" t="str">
            <v>-</v>
          </cell>
        </row>
        <row r="617">
          <cell r="A617" t="str">
            <v>272167</v>
          </cell>
          <cell r="B617" t="str">
            <v>河内長野市</v>
          </cell>
          <cell r="C617">
            <v>3061790</v>
          </cell>
          <cell r="D617">
            <v>802029</v>
          </cell>
          <cell r="E617">
            <v>574575</v>
          </cell>
          <cell r="F617">
            <v>306068</v>
          </cell>
          <cell r="G617" t="str">
            <v>-</v>
          </cell>
          <cell r="H617" t="str">
            <v>-</v>
          </cell>
          <cell r="I617">
            <v>330</v>
          </cell>
          <cell r="J617">
            <v>933881</v>
          </cell>
          <cell r="K617">
            <v>194543</v>
          </cell>
          <cell r="L617">
            <v>250364</v>
          </cell>
          <cell r="M617" t="str">
            <v>-</v>
          </cell>
        </row>
        <row r="618">
          <cell r="A618" t="str">
            <v>272175</v>
          </cell>
          <cell r="B618" t="str">
            <v>松原市</v>
          </cell>
          <cell r="C618">
            <v>3931437</v>
          </cell>
          <cell r="D618">
            <v>829003</v>
          </cell>
          <cell r="E618">
            <v>594940</v>
          </cell>
          <cell r="F618">
            <v>584061</v>
          </cell>
          <cell r="G618" t="str">
            <v>-</v>
          </cell>
          <cell r="H618" t="str">
            <v>-</v>
          </cell>
          <cell r="I618">
            <v>302341</v>
          </cell>
          <cell r="J618">
            <v>538252</v>
          </cell>
          <cell r="K618">
            <v>269332</v>
          </cell>
          <cell r="L618">
            <v>813508</v>
          </cell>
          <cell r="M618" t="str">
            <v>-</v>
          </cell>
        </row>
        <row r="619">
          <cell r="A619" t="str">
            <v>272183</v>
          </cell>
          <cell r="B619" t="str">
            <v>大東市</v>
          </cell>
          <cell r="C619">
            <v>7023294</v>
          </cell>
          <cell r="D619">
            <v>1833558</v>
          </cell>
          <cell r="E619">
            <v>1478515</v>
          </cell>
          <cell r="F619">
            <v>1750267</v>
          </cell>
          <cell r="G619" t="str">
            <v>-</v>
          </cell>
          <cell r="H619" t="str">
            <v>-</v>
          </cell>
          <cell r="I619">
            <v>94946</v>
          </cell>
          <cell r="J619">
            <v>861194</v>
          </cell>
          <cell r="K619">
            <v>73589</v>
          </cell>
          <cell r="L619">
            <v>931225</v>
          </cell>
          <cell r="M619" t="str">
            <v>-</v>
          </cell>
        </row>
        <row r="620">
          <cell r="A620" t="str">
            <v>272191</v>
          </cell>
          <cell r="B620" t="str">
            <v>和泉市</v>
          </cell>
          <cell r="C620">
            <v>6331861</v>
          </cell>
          <cell r="D620">
            <v>1029219</v>
          </cell>
          <cell r="E620">
            <v>1627375</v>
          </cell>
          <cell r="F620">
            <v>770323</v>
          </cell>
          <cell r="G620" t="str">
            <v>-</v>
          </cell>
          <cell r="H620" t="str">
            <v>-</v>
          </cell>
          <cell r="I620">
            <v>107116</v>
          </cell>
          <cell r="J620">
            <v>1891153</v>
          </cell>
          <cell r="K620">
            <v>289556</v>
          </cell>
          <cell r="L620">
            <v>617119</v>
          </cell>
          <cell r="M620" t="str">
            <v>-</v>
          </cell>
        </row>
        <row r="621">
          <cell r="A621" t="str">
            <v>272205</v>
          </cell>
          <cell r="B621" t="str">
            <v>箕面市</v>
          </cell>
          <cell r="C621">
            <v>8811173</v>
          </cell>
          <cell r="D621">
            <v>1575480</v>
          </cell>
          <cell r="E621">
            <v>2001876</v>
          </cell>
          <cell r="F621">
            <v>1194983</v>
          </cell>
          <cell r="G621" t="str">
            <v>-</v>
          </cell>
          <cell r="H621" t="str">
            <v>-</v>
          </cell>
          <cell r="I621">
            <v>1138005</v>
          </cell>
          <cell r="J621">
            <v>1349291</v>
          </cell>
          <cell r="K621">
            <v>234363</v>
          </cell>
          <cell r="L621">
            <v>1317175</v>
          </cell>
          <cell r="M621" t="str">
            <v>-</v>
          </cell>
        </row>
        <row r="622">
          <cell r="A622" t="str">
            <v>272213</v>
          </cell>
          <cell r="B622" t="str">
            <v>柏原市</v>
          </cell>
          <cell r="C622">
            <v>2638329</v>
          </cell>
          <cell r="D622">
            <v>409446</v>
          </cell>
          <cell r="E622">
            <v>425554</v>
          </cell>
          <cell r="F622">
            <v>509907</v>
          </cell>
          <cell r="G622" t="str">
            <v>-</v>
          </cell>
          <cell r="H622" t="str">
            <v>-</v>
          </cell>
          <cell r="I622">
            <v>398114</v>
          </cell>
          <cell r="J622">
            <v>418601</v>
          </cell>
          <cell r="K622">
            <v>109490</v>
          </cell>
          <cell r="L622">
            <v>367217</v>
          </cell>
          <cell r="M622" t="str">
            <v>-</v>
          </cell>
        </row>
        <row r="623">
          <cell r="A623" t="str">
            <v>272221</v>
          </cell>
          <cell r="B623" t="str">
            <v>羽曳野市</v>
          </cell>
          <cell r="C623">
            <v>4856730</v>
          </cell>
          <cell r="D623">
            <v>774665</v>
          </cell>
          <cell r="E623">
            <v>811368</v>
          </cell>
          <cell r="F623">
            <v>472177</v>
          </cell>
          <cell r="G623" t="str">
            <v>-</v>
          </cell>
          <cell r="H623" t="str">
            <v>-</v>
          </cell>
          <cell r="I623">
            <v>512464</v>
          </cell>
          <cell r="J623">
            <v>1090162</v>
          </cell>
          <cell r="K623">
            <v>722374</v>
          </cell>
          <cell r="L623">
            <v>473520</v>
          </cell>
          <cell r="M623" t="str">
            <v>-</v>
          </cell>
        </row>
        <row r="624">
          <cell r="A624" t="str">
            <v>272230</v>
          </cell>
          <cell r="B624" t="str">
            <v>門真市</v>
          </cell>
          <cell r="C624">
            <v>4205943</v>
          </cell>
          <cell r="D624">
            <v>1094322</v>
          </cell>
          <cell r="E624">
            <v>1108981</v>
          </cell>
          <cell r="F624">
            <v>563712</v>
          </cell>
          <cell r="G624" t="str">
            <v>-</v>
          </cell>
          <cell r="H624" t="str">
            <v>-</v>
          </cell>
          <cell r="I624">
            <v>169621</v>
          </cell>
          <cell r="J624">
            <v>489231</v>
          </cell>
          <cell r="K624">
            <v>183956</v>
          </cell>
          <cell r="L624">
            <v>596120</v>
          </cell>
          <cell r="M624" t="str">
            <v>-</v>
          </cell>
        </row>
        <row r="625">
          <cell r="A625" t="str">
            <v>272248</v>
          </cell>
          <cell r="B625" t="str">
            <v>摂津市</v>
          </cell>
          <cell r="C625">
            <v>3342572</v>
          </cell>
          <cell r="D625">
            <v>673776</v>
          </cell>
          <cell r="E625">
            <v>665739</v>
          </cell>
          <cell r="F625">
            <v>348144</v>
          </cell>
          <cell r="G625" t="str">
            <v>-</v>
          </cell>
          <cell r="H625" t="str">
            <v>-</v>
          </cell>
          <cell r="I625">
            <v>183445</v>
          </cell>
          <cell r="J625">
            <v>640102</v>
          </cell>
          <cell r="K625">
            <v>263895</v>
          </cell>
          <cell r="L625">
            <v>567471</v>
          </cell>
          <cell r="M625" t="str">
            <v>-</v>
          </cell>
        </row>
        <row r="626">
          <cell r="A626" t="str">
            <v>272256</v>
          </cell>
          <cell r="B626" t="str">
            <v>高石市</v>
          </cell>
          <cell r="C626">
            <v>2803050</v>
          </cell>
          <cell r="D626">
            <v>415826</v>
          </cell>
          <cell r="E626">
            <v>400578</v>
          </cell>
          <cell r="F626">
            <v>153418</v>
          </cell>
          <cell r="G626" t="str">
            <v>-</v>
          </cell>
          <cell r="H626" t="str">
            <v>-</v>
          </cell>
          <cell r="I626">
            <v>449341</v>
          </cell>
          <cell r="J626">
            <v>624519</v>
          </cell>
          <cell r="K626">
            <v>270803</v>
          </cell>
          <cell r="L626">
            <v>488565</v>
          </cell>
          <cell r="M626" t="str">
            <v>-</v>
          </cell>
        </row>
        <row r="627">
          <cell r="A627" t="str">
            <v>272264</v>
          </cell>
          <cell r="B627" t="str">
            <v>藤井寺市</v>
          </cell>
          <cell r="C627">
            <v>2176699</v>
          </cell>
          <cell r="D627">
            <v>375372</v>
          </cell>
          <cell r="E627">
            <v>437108</v>
          </cell>
          <cell r="F627">
            <v>196180</v>
          </cell>
          <cell r="G627" t="str">
            <v>-</v>
          </cell>
          <cell r="H627" t="str">
            <v>-</v>
          </cell>
          <cell r="I627">
            <v>279480</v>
          </cell>
          <cell r="J627">
            <v>417845</v>
          </cell>
          <cell r="K627">
            <v>132219</v>
          </cell>
          <cell r="L627">
            <v>338495</v>
          </cell>
          <cell r="M627" t="str">
            <v>-</v>
          </cell>
        </row>
        <row r="628">
          <cell r="A628" t="str">
            <v>272272</v>
          </cell>
          <cell r="B628" t="str">
            <v>東大阪市</v>
          </cell>
          <cell r="C628">
            <v>18394229</v>
          </cell>
          <cell r="D628">
            <v>1641458</v>
          </cell>
          <cell r="E628">
            <v>4042868</v>
          </cell>
          <cell r="F628">
            <v>2350512</v>
          </cell>
          <cell r="G628">
            <v>829236</v>
          </cell>
          <cell r="H628" t="str">
            <v>-</v>
          </cell>
          <cell r="I628">
            <v>2585973</v>
          </cell>
          <cell r="J628">
            <v>3311712</v>
          </cell>
          <cell r="K628">
            <v>780018</v>
          </cell>
          <cell r="L628">
            <v>2852452</v>
          </cell>
          <cell r="M628" t="str">
            <v>-</v>
          </cell>
        </row>
        <row r="629">
          <cell r="A629" t="str">
            <v>272281</v>
          </cell>
          <cell r="B629" t="str">
            <v>泉南市</v>
          </cell>
          <cell r="C629">
            <v>2354514</v>
          </cell>
          <cell r="D629">
            <v>540457</v>
          </cell>
          <cell r="E629">
            <v>301388</v>
          </cell>
          <cell r="F629">
            <v>156735</v>
          </cell>
          <cell r="G629" t="str">
            <v>-</v>
          </cell>
          <cell r="H629" t="str">
            <v>-</v>
          </cell>
          <cell r="I629">
            <v>495746</v>
          </cell>
          <cell r="J629">
            <v>292580</v>
          </cell>
          <cell r="K629">
            <v>128578</v>
          </cell>
          <cell r="L629">
            <v>439030</v>
          </cell>
          <cell r="M629" t="str">
            <v>-</v>
          </cell>
        </row>
        <row r="630">
          <cell r="A630" t="str">
            <v>272299</v>
          </cell>
          <cell r="B630" t="str">
            <v>四條畷市</v>
          </cell>
          <cell r="C630">
            <v>2341690</v>
          </cell>
          <cell r="D630">
            <v>616740</v>
          </cell>
          <cell r="E630">
            <v>540760</v>
          </cell>
          <cell r="F630">
            <v>115504</v>
          </cell>
          <cell r="G630" t="str">
            <v>-</v>
          </cell>
          <cell r="H630" t="str">
            <v>-</v>
          </cell>
          <cell r="I630">
            <v>117829</v>
          </cell>
          <cell r="J630">
            <v>424836</v>
          </cell>
          <cell r="K630">
            <v>61668</v>
          </cell>
          <cell r="L630">
            <v>464353</v>
          </cell>
          <cell r="M630" t="str">
            <v>-</v>
          </cell>
        </row>
        <row r="631">
          <cell r="A631" t="str">
            <v>272302</v>
          </cell>
          <cell r="B631" t="str">
            <v>交野市</v>
          </cell>
          <cell r="C631">
            <v>3631352</v>
          </cell>
          <cell r="D631">
            <v>1142434</v>
          </cell>
          <cell r="E631">
            <v>487501</v>
          </cell>
          <cell r="F631">
            <v>211889</v>
          </cell>
          <cell r="G631" t="str">
            <v>-</v>
          </cell>
          <cell r="H631" t="str">
            <v>-</v>
          </cell>
          <cell r="I631">
            <v>544121</v>
          </cell>
          <cell r="J631">
            <v>572648</v>
          </cell>
          <cell r="K631">
            <v>102706</v>
          </cell>
          <cell r="L631">
            <v>570053</v>
          </cell>
          <cell r="M631" t="str">
            <v>-</v>
          </cell>
        </row>
        <row r="632">
          <cell r="A632" t="str">
            <v>272311</v>
          </cell>
          <cell r="B632" t="str">
            <v>大阪狭山市</v>
          </cell>
          <cell r="C632">
            <v>2347641</v>
          </cell>
          <cell r="D632">
            <v>412779</v>
          </cell>
          <cell r="E632">
            <v>318029</v>
          </cell>
          <cell r="F632">
            <v>130483</v>
          </cell>
          <cell r="G632" t="str">
            <v>-</v>
          </cell>
          <cell r="H632" t="str">
            <v>-</v>
          </cell>
          <cell r="I632">
            <v>612094</v>
          </cell>
          <cell r="J632">
            <v>338763</v>
          </cell>
          <cell r="K632">
            <v>183824</v>
          </cell>
          <cell r="L632">
            <v>351669</v>
          </cell>
          <cell r="M632" t="str">
            <v>-</v>
          </cell>
        </row>
        <row r="633">
          <cell r="A633" t="str">
            <v>272329</v>
          </cell>
          <cell r="B633" t="str">
            <v>阪南市</v>
          </cell>
          <cell r="C633">
            <v>1932620</v>
          </cell>
          <cell r="D633">
            <v>322941</v>
          </cell>
          <cell r="E633">
            <v>257655</v>
          </cell>
          <cell r="F633">
            <v>158216</v>
          </cell>
          <cell r="G633" t="str">
            <v>-</v>
          </cell>
          <cell r="H633" t="str">
            <v>-</v>
          </cell>
          <cell r="I633">
            <v>431178</v>
          </cell>
          <cell r="J633">
            <v>469734</v>
          </cell>
          <cell r="K633">
            <v>61691</v>
          </cell>
          <cell r="L633">
            <v>231205</v>
          </cell>
          <cell r="M633" t="str">
            <v>-</v>
          </cell>
        </row>
        <row r="634">
          <cell r="A634" t="str">
            <v/>
          </cell>
          <cell r="B634" t="str">
            <v>合　　　計</v>
          </cell>
          <cell r="C634">
            <v>575376155</v>
          </cell>
          <cell r="D634">
            <v>101777095</v>
          </cell>
          <cell r="E634">
            <v>188117980</v>
          </cell>
          <cell r="F634">
            <v>103110053</v>
          </cell>
          <cell r="G634">
            <v>5537720</v>
          </cell>
          <cell r="H634">
            <v>1912188</v>
          </cell>
          <cell r="I634">
            <v>24474874</v>
          </cell>
          <cell r="J634">
            <v>56282730</v>
          </cell>
          <cell r="K634">
            <v>21387517</v>
          </cell>
          <cell r="L634">
            <v>48460197</v>
          </cell>
          <cell r="M634">
            <v>24315801</v>
          </cell>
        </row>
        <row r="635">
          <cell r="A635" t="str">
            <v/>
          </cell>
          <cell r="B635" t="str">
            <v/>
          </cell>
          <cell r="C635"/>
          <cell r="D635"/>
          <cell r="E635"/>
          <cell r="F635"/>
          <cell r="G635"/>
          <cell r="H635"/>
          <cell r="I635"/>
          <cell r="J635"/>
          <cell r="K635"/>
          <cell r="L635"/>
          <cell r="M635"/>
        </row>
        <row r="636">
          <cell r="A636" t="str">
            <v/>
          </cell>
          <cell r="B636" t="str">
            <v>兵　庫　県</v>
          </cell>
          <cell r="C636"/>
          <cell r="D636"/>
          <cell r="E636"/>
          <cell r="F636"/>
          <cell r="G636"/>
          <cell r="H636"/>
          <cell r="I636"/>
          <cell r="J636"/>
          <cell r="K636"/>
          <cell r="L636"/>
          <cell r="M636"/>
        </row>
        <row r="637">
          <cell r="A637" t="str">
            <v>281000</v>
          </cell>
          <cell r="B637" t="str">
            <v>神戸市</v>
          </cell>
          <cell r="C637">
            <v>151822123</v>
          </cell>
          <cell r="D637">
            <v>21955392</v>
          </cell>
          <cell r="E637">
            <v>56534326</v>
          </cell>
          <cell r="F637">
            <v>29594961</v>
          </cell>
          <cell r="G637">
            <v>6200756</v>
          </cell>
          <cell r="H637">
            <v>8443588</v>
          </cell>
          <cell r="I637">
            <v>2034289</v>
          </cell>
          <cell r="J637">
            <v>10992716</v>
          </cell>
          <cell r="K637">
            <v>4331414</v>
          </cell>
          <cell r="L637">
            <v>7348434</v>
          </cell>
          <cell r="M637">
            <v>4386247</v>
          </cell>
        </row>
        <row r="638">
          <cell r="A638" t="str">
            <v>282014</v>
          </cell>
          <cell r="B638" t="str">
            <v>姫路市</v>
          </cell>
          <cell r="C638">
            <v>25366365</v>
          </cell>
          <cell r="D638">
            <v>5237038</v>
          </cell>
          <cell r="E638">
            <v>4648039</v>
          </cell>
          <cell r="F638">
            <v>3434476</v>
          </cell>
          <cell r="G638">
            <v>1469707</v>
          </cell>
          <cell r="H638">
            <v>223463</v>
          </cell>
          <cell r="I638">
            <v>983530</v>
          </cell>
          <cell r="J638">
            <v>2777424</v>
          </cell>
          <cell r="K638">
            <v>1178653</v>
          </cell>
          <cell r="L638">
            <v>5414035</v>
          </cell>
          <cell r="M638" t="str">
            <v>-</v>
          </cell>
        </row>
        <row r="639">
          <cell r="A639" t="str">
            <v>282022</v>
          </cell>
          <cell r="B639" t="str">
            <v>尼崎市</v>
          </cell>
          <cell r="C639">
            <v>19380456</v>
          </cell>
          <cell r="D639">
            <v>5303408</v>
          </cell>
          <cell r="E639">
            <v>2614633</v>
          </cell>
          <cell r="F639">
            <v>1227711</v>
          </cell>
          <cell r="G639">
            <v>2276255</v>
          </cell>
          <cell r="H639">
            <v>280210</v>
          </cell>
          <cell r="I639">
            <v>602460</v>
          </cell>
          <cell r="J639">
            <v>1681492</v>
          </cell>
          <cell r="K639">
            <v>1740900</v>
          </cell>
          <cell r="L639">
            <v>3653387</v>
          </cell>
          <cell r="M639" t="str">
            <v>-</v>
          </cell>
        </row>
        <row r="640">
          <cell r="A640" t="str">
            <v>282031</v>
          </cell>
          <cell r="B640" t="str">
            <v>明石市</v>
          </cell>
          <cell r="C640">
            <v>12590173</v>
          </cell>
          <cell r="D640">
            <v>2814797</v>
          </cell>
          <cell r="E640">
            <v>2195884</v>
          </cell>
          <cell r="F640">
            <v>1041573</v>
          </cell>
          <cell r="G640">
            <v>741834</v>
          </cell>
          <cell r="H640">
            <v>79088</v>
          </cell>
          <cell r="I640">
            <v>1721098</v>
          </cell>
          <cell r="J640">
            <v>1546124</v>
          </cell>
          <cell r="K640">
            <v>328232</v>
          </cell>
          <cell r="L640">
            <v>2121543</v>
          </cell>
          <cell r="M640" t="str">
            <v>-</v>
          </cell>
        </row>
        <row r="641">
          <cell r="A641" t="str">
            <v>282049</v>
          </cell>
          <cell r="B641" t="str">
            <v>西宮市</v>
          </cell>
          <cell r="C641">
            <v>27854248</v>
          </cell>
          <cell r="D641">
            <v>5651991</v>
          </cell>
          <cell r="E641">
            <v>8458233</v>
          </cell>
          <cell r="F641">
            <v>3045329</v>
          </cell>
          <cell r="G641">
            <v>2170378</v>
          </cell>
          <cell r="H641">
            <v>388673</v>
          </cell>
          <cell r="I641">
            <v>764382</v>
          </cell>
          <cell r="J641">
            <v>2334669</v>
          </cell>
          <cell r="K641">
            <v>1023306</v>
          </cell>
          <cell r="L641">
            <v>4017287</v>
          </cell>
          <cell r="M641" t="str">
            <v>-</v>
          </cell>
        </row>
        <row r="642">
          <cell r="A642" t="str">
            <v>282057</v>
          </cell>
          <cell r="B642" t="str">
            <v>洲本市</v>
          </cell>
          <cell r="C642">
            <v>2131087</v>
          </cell>
          <cell r="D642">
            <v>321878</v>
          </cell>
          <cell r="E642">
            <v>400888</v>
          </cell>
          <cell r="F642">
            <v>212073</v>
          </cell>
          <cell r="G642" t="str">
            <v>-</v>
          </cell>
          <cell r="H642" t="str">
            <v>-</v>
          </cell>
          <cell r="I642">
            <v>64939</v>
          </cell>
          <cell r="J642">
            <v>410992</v>
          </cell>
          <cell r="K642">
            <v>320196</v>
          </cell>
          <cell r="L642">
            <v>400121</v>
          </cell>
          <cell r="M642" t="str">
            <v>-</v>
          </cell>
        </row>
        <row r="643">
          <cell r="A643" t="str">
            <v>282065</v>
          </cell>
          <cell r="B643" t="str">
            <v>芦屋市</v>
          </cell>
          <cell r="C643">
            <v>5596983</v>
          </cell>
          <cell r="D643">
            <v>808075</v>
          </cell>
          <cell r="E643">
            <v>614499</v>
          </cell>
          <cell r="F643">
            <v>2016255</v>
          </cell>
          <cell r="G643" t="str">
            <v>-</v>
          </cell>
          <cell r="H643" t="str">
            <v>-</v>
          </cell>
          <cell r="I643">
            <v>430183</v>
          </cell>
          <cell r="J643">
            <v>869463</v>
          </cell>
          <cell r="K643">
            <v>118248</v>
          </cell>
          <cell r="L643">
            <v>740260</v>
          </cell>
          <cell r="M643" t="str">
            <v>-</v>
          </cell>
        </row>
        <row r="644">
          <cell r="A644" t="str">
            <v>282073</v>
          </cell>
          <cell r="B644" t="str">
            <v>伊丹市</v>
          </cell>
          <cell r="C644">
            <v>9568305</v>
          </cell>
          <cell r="D644">
            <v>1996844</v>
          </cell>
          <cell r="E644">
            <v>1800947</v>
          </cell>
          <cell r="F644">
            <v>967286</v>
          </cell>
          <cell r="G644">
            <v>577484</v>
          </cell>
          <cell r="H644">
            <v>130685</v>
          </cell>
          <cell r="I644">
            <v>459399</v>
          </cell>
          <cell r="J644">
            <v>1815804</v>
          </cell>
          <cell r="K644">
            <v>197093</v>
          </cell>
          <cell r="L644">
            <v>1622763</v>
          </cell>
          <cell r="M644" t="str">
            <v>-</v>
          </cell>
        </row>
        <row r="645">
          <cell r="A645" t="str">
            <v>282081</v>
          </cell>
          <cell r="B645" t="str">
            <v>相生市</v>
          </cell>
          <cell r="C645">
            <v>1303112</v>
          </cell>
          <cell r="D645">
            <v>177365</v>
          </cell>
          <cell r="E645">
            <v>236754</v>
          </cell>
          <cell r="F645">
            <v>113084</v>
          </cell>
          <cell r="G645" t="str">
            <v>-</v>
          </cell>
          <cell r="H645" t="str">
            <v>-</v>
          </cell>
          <cell r="I645">
            <v>144379</v>
          </cell>
          <cell r="J645">
            <v>310647</v>
          </cell>
          <cell r="K645">
            <v>119186</v>
          </cell>
          <cell r="L645">
            <v>201697</v>
          </cell>
          <cell r="M645" t="str">
            <v>-</v>
          </cell>
        </row>
        <row r="646">
          <cell r="A646" t="str">
            <v>282090</v>
          </cell>
          <cell r="B646" t="str">
            <v>豊岡市</v>
          </cell>
          <cell r="C646">
            <v>4267562</v>
          </cell>
          <cell r="D646">
            <v>578700</v>
          </cell>
          <cell r="E646">
            <v>922808</v>
          </cell>
          <cell r="F646">
            <v>435821</v>
          </cell>
          <cell r="G646" t="str">
            <v>-</v>
          </cell>
          <cell r="H646" t="str">
            <v>-</v>
          </cell>
          <cell r="I646">
            <v>255746</v>
          </cell>
          <cell r="J646">
            <v>906310</v>
          </cell>
          <cell r="K646">
            <v>452903</v>
          </cell>
          <cell r="L646">
            <v>715274</v>
          </cell>
          <cell r="M646" t="str">
            <v>-</v>
          </cell>
        </row>
        <row r="647">
          <cell r="A647" t="str">
            <v>282103</v>
          </cell>
          <cell r="B647" t="str">
            <v>加古川市</v>
          </cell>
          <cell r="C647">
            <v>11219215</v>
          </cell>
          <cell r="D647">
            <v>2178135</v>
          </cell>
          <cell r="E647">
            <v>1831327</v>
          </cell>
          <cell r="F647">
            <v>834074</v>
          </cell>
          <cell r="G647" t="str">
            <v>-</v>
          </cell>
          <cell r="H647">
            <v>180823</v>
          </cell>
          <cell r="I647">
            <v>696777</v>
          </cell>
          <cell r="J647">
            <v>2145185</v>
          </cell>
          <cell r="K647">
            <v>1013463</v>
          </cell>
          <cell r="L647">
            <v>2339431</v>
          </cell>
          <cell r="M647" t="str">
            <v>-</v>
          </cell>
        </row>
        <row r="648">
          <cell r="A648" t="str">
            <v>282120</v>
          </cell>
          <cell r="B648" t="str">
            <v>赤穂市</v>
          </cell>
          <cell r="C648">
            <v>2342172</v>
          </cell>
          <cell r="D648">
            <v>230910</v>
          </cell>
          <cell r="E648">
            <v>294754</v>
          </cell>
          <cell r="F648">
            <v>423747</v>
          </cell>
          <cell r="G648" t="str">
            <v>-</v>
          </cell>
          <cell r="H648" t="str">
            <v>-</v>
          </cell>
          <cell r="I648">
            <v>375389</v>
          </cell>
          <cell r="J648">
            <v>643380</v>
          </cell>
          <cell r="K648">
            <v>150327</v>
          </cell>
          <cell r="L648">
            <v>223665</v>
          </cell>
          <cell r="M648" t="str">
            <v>-</v>
          </cell>
        </row>
        <row r="649">
          <cell r="A649" t="str">
            <v>282138</v>
          </cell>
          <cell r="B649" t="str">
            <v>西脇市</v>
          </cell>
          <cell r="C649">
            <v>1630516</v>
          </cell>
          <cell r="D649">
            <v>388371</v>
          </cell>
          <cell r="E649">
            <v>211623</v>
          </cell>
          <cell r="F649">
            <v>146287</v>
          </cell>
          <cell r="G649" t="str">
            <v>-</v>
          </cell>
          <cell r="H649" t="str">
            <v>-</v>
          </cell>
          <cell r="I649">
            <v>55062</v>
          </cell>
          <cell r="J649">
            <v>397891</v>
          </cell>
          <cell r="K649">
            <v>106134</v>
          </cell>
          <cell r="L649">
            <v>325148</v>
          </cell>
          <cell r="M649" t="str">
            <v>-</v>
          </cell>
        </row>
        <row r="650">
          <cell r="A650" t="str">
            <v>282146</v>
          </cell>
          <cell r="B650" t="str">
            <v>宝塚市</v>
          </cell>
          <cell r="C650">
            <v>8937105</v>
          </cell>
          <cell r="D650">
            <v>2758412</v>
          </cell>
          <cell r="E650">
            <v>1643172</v>
          </cell>
          <cell r="F650">
            <v>863248</v>
          </cell>
          <cell r="G650" t="str">
            <v>-</v>
          </cell>
          <cell r="H650">
            <v>88205</v>
          </cell>
          <cell r="I650">
            <v>473270</v>
          </cell>
          <cell r="J650">
            <v>898907</v>
          </cell>
          <cell r="K650">
            <v>467244</v>
          </cell>
          <cell r="L650">
            <v>1744647</v>
          </cell>
          <cell r="M650" t="str">
            <v>-</v>
          </cell>
        </row>
        <row r="651">
          <cell r="A651" t="str">
            <v>282154</v>
          </cell>
          <cell r="B651" t="str">
            <v>三木市</v>
          </cell>
          <cell r="C651">
            <v>3879208</v>
          </cell>
          <cell r="D651">
            <v>705238</v>
          </cell>
          <cell r="E651">
            <v>608081</v>
          </cell>
          <cell r="F651">
            <v>372318</v>
          </cell>
          <cell r="G651" t="str">
            <v>-</v>
          </cell>
          <cell r="H651">
            <v>53430</v>
          </cell>
          <cell r="I651">
            <v>549647</v>
          </cell>
          <cell r="J651">
            <v>738196</v>
          </cell>
          <cell r="K651">
            <v>257572</v>
          </cell>
          <cell r="L651">
            <v>594726</v>
          </cell>
          <cell r="M651" t="str">
            <v>-</v>
          </cell>
        </row>
        <row r="652">
          <cell r="A652" t="str">
            <v>282162</v>
          </cell>
          <cell r="B652" t="str">
            <v>高砂市</v>
          </cell>
          <cell r="C652">
            <v>3590337</v>
          </cell>
          <cell r="D652">
            <v>907704</v>
          </cell>
          <cell r="E652">
            <v>661473</v>
          </cell>
          <cell r="F652">
            <v>450610</v>
          </cell>
          <cell r="G652">
            <v>11360</v>
          </cell>
          <cell r="H652">
            <v>12763</v>
          </cell>
          <cell r="I652">
            <v>287734</v>
          </cell>
          <cell r="J652">
            <v>482378</v>
          </cell>
          <cell r="K652">
            <v>238328</v>
          </cell>
          <cell r="L652">
            <v>537987</v>
          </cell>
          <cell r="M652" t="str">
            <v>-</v>
          </cell>
        </row>
        <row r="653">
          <cell r="A653" t="str">
            <v>282171</v>
          </cell>
          <cell r="B653" t="str">
            <v>川西市</v>
          </cell>
          <cell r="C653">
            <v>9618423</v>
          </cell>
          <cell r="D653">
            <v>1399610</v>
          </cell>
          <cell r="E653">
            <v>1901104</v>
          </cell>
          <cell r="F653">
            <v>635157</v>
          </cell>
          <cell r="G653" t="str">
            <v>-</v>
          </cell>
          <cell r="H653">
            <v>105357</v>
          </cell>
          <cell r="I653">
            <v>523151</v>
          </cell>
          <cell r="J653">
            <v>644000</v>
          </cell>
          <cell r="K653">
            <v>430601</v>
          </cell>
          <cell r="L653">
            <v>3979443</v>
          </cell>
          <cell r="M653" t="str">
            <v>-</v>
          </cell>
        </row>
        <row r="654">
          <cell r="A654" t="str">
            <v>282189</v>
          </cell>
          <cell r="B654" t="str">
            <v>小野市</v>
          </cell>
          <cell r="C654">
            <v>2647377</v>
          </cell>
          <cell r="D654">
            <v>263953</v>
          </cell>
          <cell r="E654">
            <v>364332</v>
          </cell>
          <cell r="F654">
            <v>432733</v>
          </cell>
          <cell r="G654" t="str">
            <v>-</v>
          </cell>
          <cell r="H654">
            <v>69047</v>
          </cell>
          <cell r="I654">
            <v>62972</v>
          </cell>
          <cell r="J654">
            <v>381984</v>
          </cell>
          <cell r="K654">
            <v>891780</v>
          </cell>
          <cell r="L654">
            <v>180576</v>
          </cell>
          <cell r="M654" t="str">
            <v>-</v>
          </cell>
        </row>
        <row r="655">
          <cell r="A655" t="str">
            <v>282197</v>
          </cell>
          <cell r="B655" t="str">
            <v>三田市</v>
          </cell>
          <cell r="C655">
            <v>5844530</v>
          </cell>
          <cell r="D655">
            <v>1507662</v>
          </cell>
          <cell r="E655">
            <v>1201731</v>
          </cell>
          <cell r="F655">
            <v>884972</v>
          </cell>
          <cell r="G655" t="str">
            <v>-</v>
          </cell>
          <cell r="H655">
            <v>63220</v>
          </cell>
          <cell r="I655">
            <v>323725</v>
          </cell>
          <cell r="J655">
            <v>758107</v>
          </cell>
          <cell r="K655">
            <v>167376</v>
          </cell>
          <cell r="L655">
            <v>937737</v>
          </cell>
          <cell r="M655" t="str">
            <v>-</v>
          </cell>
        </row>
        <row r="656">
          <cell r="A656" t="str">
            <v>282201</v>
          </cell>
          <cell r="B656" t="str">
            <v>加西市</v>
          </cell>
          <cell r="C656">
            <v>2422145</v>
          </cell>
          <cell r="D656">
            <v>713801</v>
          </cell>
          <cell r="E656">
            <v>316057</v>
          </cell>
          <cell r="F656">
            <v>136176</v>
          </cell>
          <cell r="G656" t="str">
            <v>-</v>
          </cell>
          <cell r="H656">
            <v>34090</v>
          </cell>
          <cell r="I656">
            <v>311669</v>
          </cell>
          <cell r="J656">
            <v>510299</v>
          </cell>
          <cell r="K656">
            <v>68005</v>
          </cell>
          <cell r="L656">
            <v>332048</v>
          </cell>
          <cell r="M656" t="str">
            <v>-</v>
          </cell>
        </row>
        <row r="657">
          <cell r="A657" t="str">
            <v>282219</v>
          </cell>
          <cell r="B657" t="str">
            <v>丹波篠山市</v>
          </cell>
          <cell r="C657">
            <v>3095187</v>
          </cell>
          <cell r="D657">
            <v>919876</v>
          </cell>
          <cell r="E657">
            <v>596069</v>
          </cell>
          <cell r="F657">
            <v>219221</v>
          </cell>
          <cell r="G657" t="str">
            <v>-</v>
          </cell>
          <cell r="H657">
            <v>46729</v>
          </cell>
          <cell r="I657">
            <v>214921</v>
          </cell>
          <cell r="J657">
            <v>637481</v>
          </cell>
          <cell r="K657">
            <v>132540</v>
          </cell>
          <cell r="L657">
            <v>328350</v>
          </cell>
          <cell r="M657" t="str">
            <v>-</v>
          </cell>
        </row>
        <row r="658">
          <cell r="A658" t="str">
            <v>282227</v>
          </cell>
          <cell r="B658" t="str">
            <v>養父市</v>
          </cell>
          <cell r="C658">
            <v>1695016</v>
          </cell>
          <cell r="D658">
            <v>198545</v>
          </cell>
          <cell r="E658">
            <v>332194</v>
          </cell>
          <cell r="F658">
            <v>232220</v>
          </cell>
          <cell r="G658" t="str">
            <v>-</v>
          </cell>
          <cell r="H658" t="str">
            <v>-</v>
          </cell>
          <cell r="I658">
            <v>20157</v>
          </cell>
          <cell r="J658">
            <v>541835</v>
          </cell>
          <cell r="K658">
            <v>127075</v>
          </cell>
          <cell r="L658">
            <v>242990</v>
          </cell>
          <cell r="M658" t="str">
            <v>-</v>
          </cell>
        </row>
        <row r="659">
          <cell r="A659" t="str">
            <v>282235</v>
          </cell>
          <cell r="B659" t="str">
            <v>丹波市</v>
          </cell>
          <cell r="C659">
            <v>6245739</v>
          </cell>
          <cell r="D659">
            <v>666653</v>
          </cell>
          <cell r="E659">
            <v>762174</v>
          </cell>
          <cell r="F659">
            <v>2760380</v>
          </cell>
          <cell r="G659" t="str">
            <v>-</v>
          </cell>
          <cell r="H659" t="str">
            <v>-</v>
          </cell>
          <cell r="I659">
            <v>237</v>
          </cell>
          <cell r="J659">
            <v>758234</v>
          </cell>
          <cell r="K659">
            <v>467226</v>
          </cell>
          <cell r="L659">
            <v>830835</v>
          </cell>
          <cell r="M659" t="str">
            <v>-</v>
          </cell>
        </row>
        <row r="660">
          <cell r="A660" t="str">
            <v>282243</v>
          </cell>
          <cell r="B660" t="str">
            <v>南あわじ市</v>
          </cell>
          <cell r="C660">
            <v>3849255</v>
          </cell>
          <cell r="D660">
            <v>1402930</v>
          </cell>
          <cell r="E660">
            <v>738251</v>
          </cell>
          <cell r="F660">
            <v>325060</v>
          </cell>
          <cell r="G660" t="str">
            <v>-</v>
          </cell>
          <cell r="H660" t="str">
            <v>-</v>
          </cell>
          <cell r="I660">
            <v>101261</v>
          </cell>
          <cell r="J660">
            <v>795346</v>
          </cell>
          <cell r="K660">
            <v>177292</v>
          </cell>
          <cell r="L660">
            <v>309115</v>
          </cell>
          <cell r="M660" t="str">
            <v>-</v>
          </cell>
        </row>
        <row r="661">
          <cell r="A661" t="str">
            <v>282251</v>
          </cell>
          <cell r="B661" t="str">
            <v>朝来市</v>
          </cell>
          <cell r="C661">
            <v>1691490</v>
          </cell>
          <cell r="D661">
            <v>193822</v>
          </cell>
          <cell r="E661">
            <v>490174</v>
          </cell>
          <cell r="F661">
            <v>147316</v>
          </cell>
          <cell r="G661" t="str">
            <v>-</v>
          </cell>
          <cell r="H661" t="str">
            <v>-</v>
          </cell>
          <cell r="I661" t="str">
            <v>-</v>
          </cell>
          <cell r="J661">
            <v>477897</v>
          </cell>
          <cell r="K661">
            <v>95049</v>
          </cell>
          <cell r="L661">
            <v>287232</v>
          </cell>
          <cell r="M661" t="str">
            <v>-</v>
          </cell>
        </row>
        <row r="662">
          <cell r="A662" t="str">
            <v>282260</v>
          </cell>
          <cell r="B662" t="str">
            <v>淡路市</v>
          </cell>
          <cell r="C662">
            <v>2773647</v>
          </cell>
          <cell r="D662">
            <v>385506</v>
          </cell>
          <cell r="E662">
            <v>689264</v>
          </cell>
          <cell r="F662">
            <v>754483</v>
          </cell>
          <cell r="G662" t="str">
            <v>-</v>
          </cell>
          <cell r="H662" t="str">
            <v>-</v>
          </cell>
          <cell r="I662" t="str">
            <v>-</v>
          </cell>
          <cell r="J662">
            <v>426935</v>
          </cell>
          <cell r="K662">
            <v>165568</v>
          </cell>
          <cell r="L662">
            <v>351891</v>
          </cell>
          <cell r="M662" t="str">
            <v>-</v>
          </cell>
        </row>
        <row r="663">
          <cell r="A663" t="str">
            <v>282278</v>
          </cell>
          <cell r="B663" t="str">
            <v>宍粟市</v>
          </cell>
          <cell r="C663">
            <v>2330007</v>
          </cell>
          <cell r="D663">
            <v>286928</v>
          </cell>
          <cell r="E663">
            <v>562950</v>
          </cell>
          <cell r="F663">
            <v>267048</v>
          </cell>
          <cell r="G663" t="str">
            <v>-</v>
          </cell>
          <cell r="H663">
            <v>855</v>
          </cell>
          <cell r="I663">
            <v>258035</v>
          </cell>
          <cell r="J663">
            <v>338730</v>
          </cell>
          <cell r="K663">
            <v>156004</v>
          </cell>
          <cell r="L663">
            <v>459457</v>
          </cell>
          <cell r="M663" t="str">
            <v>-</v>
          </cell>
        </row>
        <row r="664">
          <cell r="A664" t="str">
            <v>282286</v>
          </cell>
          <cell r="B664" t="str">
            <v>加東市</v>
          </cell>
          <cell r="C664">
            <v>3686696</v>
          </cell>
          <cell r="D664">
            <v>453944</v>
          </cell>
          <cell r="E664">
            <v>1424946</v>
          </cell>
          <cell r="F664">
            <v>535070</v>
          </cell>
          <cell r="G664" t="str">
            <v>-</v>
          </cell>
          <cell r="H664" t="str">
            <v>-</v>
          </cell>
          <cell r="I664" t="str">
            <v>-</v>
          </cell>
          <cell r="J664">
            <v>782117</v>
          </cell>
          <cell r="K664">
            <v>220087</v>
          </cell>
          <cell r="L664">
            <v>270532</v>
          </cell>
          <cell r="M664" t="str">
            <v>-</v>
          </cell>
        </row>
        <row r="665">
          <cell r="A665" t="str">
            <v>282294</v>
          </cell>
          <cell r="B665" t="str">
            <v>たつの市</v>
          </cell>
          <cell r="C665">
            <v>5421523</v>
          </cell>
          <cell r="D665">
            <v>227936</v>
          </cell>
          <cell r="E665">
            <v>1156299</v>
          </cell>
          <cell r="F665">
            <v>440605</v>
          </cell>
          <cell r="G665" t="str">
            <v>-</v>
          </cell>
          <cell r="H665" t="str">
            <v>-</v>
          </cell>
          <cell r="I665">
            <v>470936</v>
          </cell>
          <cell r="J665">
            <v>848083</v>
          </cell>
          <cell r="K665">
            <v>281082</v>
          </cell>
          <cell r="L665">
            <v>1996582</v>
          </cell>
          <cell r="M665" t="str">
            <v>-</v>
          </cell>
        </row>
        <row r="666">
          <cell r="A666" t="str">
            <v/>
          </cell>
          <cell r="B666" t="str">
            <v>合　　　計</v>
          </cell>
          <cell r="C666">
            <v>342800002</v>
          </cell>
          <cell r="D666">
            <v>60635424</v>
          </cell>
          <cell r="E666">
            <v>94212986</v>
          </cell>
          <cell r="F666">
            <v>52949294</v>
          </cell>
          <cell r="G666">
            <v>13447774</v>
          </cell>
          <cell r="H666">
            <v>10200226</v>
          </cell>
          <cell r="I666">
            <v>12185348</v>
          </cell>
          <cell r="J666">
            <v>36852626</v>
          </cell>
          <cell r="K666">
            <v>15422884</v>
          </cell>
          <cell r="L666">
            <v>42507193</v>
          </cell>
          <cell r="M666">
            <v>4386247</v>
          </cell>
        </row>
        <row r="667">
          <cell r="A667" t="str">
            <v/>
          </cell>
          <cell r="B667" t="str">
            <v/>
          </cell>
          <cell r="C667"/>
          <cell r="D667"/>
          <cell r="E667"/>
          <cell r="F667"/>
          <cell r="G667"/>
          <cell r="H667"/>
          <cell r="I667"/>
          <cell r="J667"/>
          <cell r="K667"/>
          <cell r="L667"/>
          <cell r="M667"/>
        </row>
        <row r="668">
          <cell r="A668" t="str">
            <v/>
          </cell>
          <cell r="B668" t="str">
            <v>奈　良　県</v>
          </cell>
          <cell r="C668"/>
          <cell r="D668"/>
          <cell r="E668"/>
          <cell r="F668"/>
          <cell r="G668"/>
          <cell r="H668"/>
          <cell r="I668"/>
          <cell r="J668"/>
          <cell r="K668"/>
          <cell r="L668"/>
          <cell r="M668"/>
        </row>
        <row r="669">
          <cell r="A669" t="str">
            <v>292010</v>
          </cell>
          <cell r="B669" t="str">
            <v>奈良市</v>
          </cell>
          <cell r="C669">
            <v>13355430</v>
          </cell>
          <cell r="D669">
            <v>2507420</v>
          </cell>
          <cell r="E669">
            <v>2044312</v>
          </cell>
          <cell r="F669">
            <v>1658477</v>
          </cell>
          <cell r="G669">
            <v>1104414</v>
          </cell>
          <cell r="H669" t="str">
            <v>-</v>
          </cell>
          <cell r="I669">
            <v>1449474</v>
          </cell>
          <cell r="J669">
            <v>1228193</v>
          </cell>
          <cell r="K669">
            <v>933180</v>
          </cell>
          <cell r="L669">
            <v>2429960</v>
          </cell>
          <cell r="M669" t="str">
            <v>-</v>
          </cell>
        </row>
        <row r="670">
          <cell r="A670" t="str">
            <v>292028</v>
          </cell>
          <cell r="B670" t="str">
            <v>大和高田市</v>
          </cell>
          <cell r="C670">
            <v>2723851</v>
          </cell>
          <cell r="D670">
            <v>412393</v>
          </cell>
          <cell r="E670">
            <v>418134</v>
          </cell>
          <cell r="F670">
            <v>178207</v>
          </cell>
          <cell r="G670">
            <v>395184</v>
          </cell>
          <cell r="H670" t="str">
            <v>-</v>
          </cell>
          <cell r="I670">
            <v>312003</v>
          </cell>
          <cell r="J670">
            <v>283609</v>
          </cell>
          <cell r="K670">
            <v>97028</v>
          </cell>
          <cell r="L670">
            <v>627293</v>
          </cell>
          <cell r="M670" t="str">
            <v>-</v>
          </cell>
        </row>
        <row r="671">
          <cell r="A671" t="str">
            <v>292036</v>
          </cell>
          <cell r="B671" t="str">
            <v>大和郡山市</v>
          </cell>
          <cell r="C671">
            <v>3368619</v>
          </cell>
          <cell r="D671">
            <v>595328</v>
          </cell>
          <cell r="E671">
            <v>361018</v>
          </cell>
          <cell r="F671">
            <v>270397</v>
          </cell>
          <cell r="G671" t="str">
            <v>-</v>
          </cell>
          <cell r="H671" t="str">
            <v>-</v>
          </cell>
          <cell r="I671">
            <v>518489</v>
          </cell>
          <cell r="J671">
            <v>630024</v>
          </cell>
          <cell r="K671">
            <v>258067</v>
          </cell>
          <cell r="L671">
            <v>735296</v>
          </cell>
          <cell r="M671" t="str">
            <v>-</v>
          </cell>
        </row>
        <row r="672">
          <cell r="A672" t="str">
            <v>292044</v>
          </cell>
          <cell r="B672" t="str">
            <v>天理市</v>
          </cell>
          <cell r="C672">
            <v>3463603</v>
          </cell>
          <cell r="D672">
            <v>379943</v>
          </cell>
          <cell r="E672">
            <v>417914</v>
          </cell>
          <cell r="F672">
            <v>1069639</v>
          </cell>
          <cell r="G672" t="str">
            <v>-</v>
          </cell>
          <cell r="H672" t="str">
            <v>-</v>
          </cell>
          <cell r="I672">
            <v>642491</v>
          </cell>
          <cell r="J672">
            <v>365205</v>
          </cell>
          <cell r="K672">
            <v>137902</v>
          </cell>
          <cell r="L672">
            <v>450509</v>
          </cell>
          <cell r="M672" t="str">
            <v>-</v>
          </cell>
        </row>
        <row r="673">
          <cell r="A673" t="str">
            <v>292052</v>
          </cell>
          <cell r="B673" t="str">
            <v>橿原市</v>
          </cell>
          <cell r="C673">
            <v>3738345</v>
          </cell>
          <cell r="D673">
            <v>577918</v>
          </cell>
          <cell r="E673">
            <v>673502</v>
          </cell>
          <cell r="F673">
            <v>419872</v>
          </cell>
          <cell r="G673" t="str">
            <v>-</v>
          </cell>
          <cell r="H673" t="str">
            <v>-</v>
          </cell>
          <cell r="I673">
            <v>416130</v>
          </cell>
          <cell r="J673">
            <v>927437</v>
          </cell>
          <cell r="K673">
            <v>190079</v>
          </cell>
          <cell r="L673">
            <v>533407</v>
          </cell>
          <cell r="M673" t="str">
            <v>-</v>
          </cell>
        </row>
        <row r="674">
          <cell r="A674" t="str">
            <v>292061</v>
          </cell>
          <cell r="B674" t="str">
            <v>桜井市</v>
          </cell>
          <cell r="C674">
            <v>1850601</v>
          </cell>
          <cell r="D674">
            <v>449595</v>
          </cell>
          <cell r="E674">
            <v>190436</v>
          </cell>
          <cell r="F674">
            <v>108767</v>
          </cell>
          <cell r="G674" t="str">
            <v>-</v>
          </cell>
          <cell r="H674" t="str">
            <v>-</v>
          </cell>
          <cell r="I674">
            <v>164346</v>
          </cell>
          <cell r="J674">
            <v>357840</v>
          </cell>
          <cell r="K674">
            <v>54595</v>
          </cell>
          <cell r="L674">
            <v>525022</v>
          </cell>
          <cell r="M674" t="str">
            <v>-</v>
          </cell>
        </row>
        <row r="675">
          <cell r="A675" t="str">
            <v>292079</v>
          </cell>
          <cell r="B675" t="str">
            <v>五條市</v>
          </cell>
          <cell r="C675">
            <v>1384700</v>
          </cell>
          <cell r="D675">
            <v>352193</v>
          </cell>
          <cell r="E675">
            <v>104367</v>
          </cell>
          <cell r="F675">
            <v>83913</v>
          </cell>
          <cell r="G675">
            <v>92049</v>
          </cell>
          <cell r="H675" t="str">
            <v>-</v>
          </cell>
          <cell r="I675">
            <v>171560</v>
          </cell>
          <cell r="J675">
            <v>313441</v>
          </cell>
          <cell r="K675">
            <v>45503</v>
          </cell>
          <cell r="L675">
            <v>221674</v>
          </cell>
          <cell r="M675" t="str">
            <v>-</v>
          </cell>
        </row>
        <row r="676">
          <cell r="A676" t="str">
            <v>292087</v>
          </cell>
          <cell r="B676" t="str">
            <v>御所市</v>
          </cell>
          <cell r="C676">
            <v>1429321</v>
          </cell>
          <cell r="D676">
            <v>132190</v>
          </cell>
          <cell r="E676">
            <v>422689</v>
          </cell>
          <cell r="F676">
            <v>159898</v>
          </cell>
          <cell r="G676" t="str">
            <v>-</v>
          </cell>
          <cell r="H676" t="str">
            <v>-</v>
          </cell>
          <cell r="I676">
            <v>6113</v>
          </cell>
          <cell r="J676">
            <v>445217</v>
          </cell>
          <cell r="K676">
            <v>104618</v>
          </cell>
          <cell r="L676">
            <v>158596</v>
          </cell>
          <cell r="M676" t="str">
            <v>-</v>
          </cell>
        </row>
        <row r="677">
          <cell r="A677" t="str">
            <v>292095</v>
          </cell>
          <cell r="B677" t="str">
            <v>生駒市</v>
          </cell>
          <cell r="C677">
            <v>5011055</v>
          </cell>
          <cell r="D677">
            <v>682656</v>
          </cell>
          <cell r="E677">
            <v>464089</v>
          </cell>
          <cell r="F677">
            <v>395223</v>
          </cell>
          <cell r="G677" t="str">
            <v>-</v>
          </cell>
          <cell r="H677" t="str">
            <v>-</v>
          </cell>
          <cell r="I677">
            <v>616608</v>
          </cell>
          <cell r="J677">
            <v>970736</v>
          </cell>
          <cell r="K677">
            <v>397709</v>
          </cell>
          <cell r="L677">
            <v>1484034</v>
          </cell>
          <cell r="M677" t="str">
            <v>-</v>
          </cell>
        </row>
        <row r="678">
          <cell r="A678" t="str">
            <v>292109</v>
          </cell>
          <cell r="B678" t="str">
            <v>香芝市</v>
          </cell>
          <cell r="C678">
            <v>3418027</v>
          </cell>
          <cell r="D678">
            <v>429907</v>
          </cell>
          <cell r="E678">
            <v>481087</v>
          </cell>
          <cell r="F678">
            <v>387199</v>
          </cell>
          <cell r="G678" t="str">
            <v>-</v>
          </cell>
          <cell r="H678" t="str">
            <v>-</v>
          </cell>
          <cell r="I678">
            <v>993433</v>
          </cell>
          <cell r="J678">
            <v>221130</v>
          </cell>
          <cell r="K678">
            <v>69678</v>
          </cell>
          <cell r="L678">
            <v>835593</v>
          </cell>
          <cell r="M678" t="str">
            <v>-</v>
          </cell>
        </row>
        <row r="679">
          <cell r="A679" t="str">
            <v>292117</v>
          </cell>
          <cell r="B679" t="str">
            <v>葛城市</v>
          </cell>
          <cell r="C679">
            <v>2129987</v>
          </cell>
          <cell r="D679">
            <v>261670</v>
          </cell>
          <cell r="E679">
            <v>287044</v>
          </cell>
          <cell r="F679">
            <v>265802</v>
          </cell>
          <cell r="G679" t="str">
            <v>-</v>
          </cell>
          <cell r="H679" t="str">
            <v>-</v>
          </cell>
          <cell r="I679">
            <v>347333</v>
          </cell>
          <cell r="J679">
            <v>257822</v>
          </cell>
          <cell r="K679">
            <v>313718</v>
          </cell>
          <cell r="L679">
            <v>396598</v>
          </cell>
          <cell r="M679" t="str">
            <v>-</v>
          </cell>
        </row>
        <row r="680">
          <cell r="A680" t="str">
            <v>292125</v>
          </cell>
          <cell r="B680" t="str">
            <v>宇陀市</v>
          </cell>
          <cell r="C680">
            <v>1744089</v>
          </cell>
          <cell r="D680">
            <v>381636</v>
          </cell>
          <cell r="E680">
            <v>124121</v>
          </cell>
          <cell r="F680">
            <v>118601</v>
          </cell>
          <cell r="G680" t="str">
            <v>-</v>
          </cell>
          <cell r="H680" t="str">
            <v>-</v>
          </cell>
          <cell r="I680">
            <v>225546</v>
          </cell>
          <cell r="J680">
            <v>314368</v>
          </cell>
          <cell r="K680">
            <v>178907</v>
          </cell>
          <cell r="L680">
            <v>400910</v>
          </cell>
          <cell r="M680" t="str">
            <v>-</v>
          </cell>
        </row>
        <row r="681">
          <cell r="A681" t="str">
            <v/>
          </cell>
          <cell r="B681" t="str">
            <v>合　　　計</v>
          </cell>
          <cell r="C681">
            <v>43617628</v>
          </cell>
          <cell r="D681">
            <v>7162849</v>
          </cell>
          <cell r="E681">
            <v>5988713</v>
          </cell>
          <cell r="F681">
            <v>5115995</v>
          </cell>
          <cell r="G681">
            <v>1591647</v>
          </cell>
          <cell r="H681" t="str">
            <v>-</v>
          </cell>
          <cell r="I681">
            <v>5863526</v>
          </cell>
          <cell r="J681">
            <v>6315022</v>
          </cell>
          <cell r="K681">
            <v>2780984</v>
          </cell>
          <cell r="L681">
            <v>8798892</v>
          </cell>
          <cell r="M681" t="str">
            <v>-</v>
          </cell>
        </row>
        <row r="682">
          <cell r="A682" t="str">
            <v/>
          </cell>
          <cell r="B682" t="str">
            <v/>
          </cell>
          <cell r="C682"/>
          <cell r="D682"/>
          <cell r="E682"/>
          <cell r="F682"/>
          <cell r="G682"/>
          <cell r="H682"/>
          <cell r="I682"/>
          <cell r="J682"/>
          <cell r="K682"/>
          <cell r="L682"/>
          <cell r="M682"/>
        </row>
        <row r="683">
          <cell r="A683" t="str">
            <v/>
          </cell>
          <cell r="B683" t="str">
            <v>和　歌　山　県</v>
          </cell>
          <cell r="C683"/>
          <cell r="D683"/>
          <cell r="E683"/>
          <cell r="F683"/>
          <cell r="G683"/>
          <cell r="H683"/>
          <cell r="I683"/>
          <cell r="J683"/>
          <cell r="K683"/>
          <cell r="L683"/>
          <cell r="M683"/>
        </row>
        <row r="684">
          <cell r="A684" t="str">
            <v>302015</v>
          </cell>
          <cell r="B684" t="str">
            <v>和歌山市</v>
          </cell>
          <cell r="C684">
            <v>13011302</v>
          </cell>
          <cell r="D684">
            <v>4061375</v>
          </cell>
          <cell r="E684">
            <v>2899101</v>
          </cell>
          <cell r="F684">
            <v>1098439</v>
          </cell>
          <cell r="G684">
            <v>632391</v>
          </cell>
          <cell r="H684" t="str">
            <v>-</v>
          </cell>
          <cell r="I684">
            <v>535220</v>
          </cell>
          <cell r="J684">
            <v>1916893</v>
          </cell>
          <cell r="K684">
            <v>830035</v>
          </cell>
          <cell r="L684">
            <v>1037848</v>
          </cell>
          <cell r="M684" t="str">
            <v>-</v>
          </cell>
        </row>
        <row r="685">
          <cell r="A685" t="str">
            <v>302023</v>
          </cell>
          <cell r="B685" t="str">
            <v>海南市</v>
          </cell>
          <cell r="C685">
            <v>2213739</v>
          </cell>
          <cell r="D685">
            <v>213841</v>
          </cell>
          <cell r="E685">
            <v>282879</v>
          </cell>
          <cell r="F685">
            <v>145245</v>
          </cell>
          <cell r="G685">
            <v>176005</v>
          </cell>
          <cell r="H685" t="str">
            <v>-</v>
          </cell>
          <cell r="I685">
            <v>297304</v>
          </cell>
          <cell r="J685">
            <v>517446</v>
          </cell>
          <cell r="K685">
            <v>192239</v>
          </cell>
          <cell r="L685">
            <v>388780</v>
          </cell>
          <cell r="M685" t="str">
            <v>-</v>
          </cell>
        </row>
        <row r="686">
          <cell r="A686" t="str">
            <v>302031</v>
          </cell>
          <cell r="B686" t="str">
            <v>橋本市</v>
          </cell>
          <cell r="C686">
            <v>2320152</v>
          </cell>
          <cell r="D686">
            <v>524786</v>
          </cell>
          <cell r="E686">
            <v>466403</v>
          </cell>
          <cell r="F686">
            <v>135309</v>
          </cell>
          <cell r="G686" t="str">
            <v>-</v>
          </cell>
          <cell r="H686" t="str">
            <v>-</v>
          </cell>
          <cell r="I686">
            <v>163029</v>
          </cell>
          <cell r="J686">
            <v>319997</v>
          </cell>
          <cell r="K686">
            <v>269693</v>
          </cell>
          <cell r="L686">
            <v>440935</v>
          </cell>
          <cell r="M686" t="str">
            <v>-</v>
          </cell>
        </row>
        <row r="687">
          <cell r="A687" t="str">
            <v>302040</v>
          </cell>
          <cell r="B687" t="str">
            <v>有田市</v>
          </cell>
          <cell r="C687">
            <v>5206591</v>
          </cell>
          <cell r="D687">
            <v>274192</v>
          </cell>
          <cell r="E687">
            <v>187274</v>
          </cell>
          <cell r="F687">
            <v>3949518</v>
          </cell>
          <cell r="G687" t="str">
            <v>-</v>
          </cell>
          <cell r="H687" t="str">
            <v>-</v>
          </cell>
          <cell r="I687" t="str">
            <v>-</v>
          </cell>
          <cell r="J687">
            <v>371002</v>
          </cell>
          <cell r="K687">
            <v>205596</v>
          </cell>
          <cell r="L687">
            <v>219009</v>
          </cell>
          <cell r="M687" t="str">
            <v>-</v>
          </cell>
        </row>
        <row r="688">
          <cell r="A688" t="str">
            <v>302058</v>
          </cell>
          <cell r="B688" t="str">
            <v>御坊市</v>
          </cell>
          <cell r="C688">
            <v>1004279</v>
          </cell>
          <cell r="D688">
            <v>115333</v>
          </cell>
          <cell r="E688">
            <v>195125</v>
          </cell>
          <cell r="F688">
            <v>140157</v>
          </cell>
          <cell r="G688" t="str">
            <v>-</v>
          </cell>
          <cell r="H688" t="str">
            <v>-</v>
          </cell>
          <cell r="I688">
            <v>183521</v>
          </cell>
          <cell r="J688">
            <v>148051</v>
          </cell>
          <cell r="K688">
            <v>29536</v>
          </cell>
          <cell r="L688">
            <v>192556</v>
          </cell>
          <cell r="M688" t="str">
            <v>-</v>
          </cell>
        </row>
        <row r="689">
          <cell r="A689" t="str">
            <v>302066</v>
          </cell>
          <cell r="B689" t="str">
            <v>田辺市</v>
          </cell>
          <cell r="C689">
            <v>3794497</v>
          </cell>
          <cell r="D689">
            <v>516182</v>
          </cell>
          <cell r="E689">
            <v>899999</v>
          </cell>
          <cell r="F689">
            <v>393918</v>
          </cell>
          <cell r="G689" t="str">
            <v>-</v>
          </cell>
          <cell r="H689" t="str">
            <v>-</v>
          </cell>
          <cell r="I689">
            <v>85894</v>
          </cell>
          <cell r="J689">
            <v>1148501</v>
          </cell>
          <cell r="K689">
            <v>231936</v>
          </cell>
          <cell r="L689">
            <v>518067</v>
          </cell>
          <cell r="M689" t="str">
            <v>-</v>
          </cell>
        </row>
        <row r="690">
          <cell r="A690" t="str">
            <v>302074</v>
          </cell>
          <cell r="B690" t="str">
            <v>新宮市</v>
          </cell>
          <cell r="C690">
            <v>1327175</v>
          </cell>
          <cell r="D690">
            <v>291140</v>
          </cell>
          <cell r="E690">
            <v>200906</v>
          </cell>
          <cell r="F690">
            <v>122613</v>
          </cell>
          <cell r="G690" t="str">
            <v>-</v>
          </cell>
          <cell r="H690" t="str">
            <v>-</v>
          </cell>
          <cell r="I690">
            <v>36464</v>
          </cell>
          <cell r="J690">
            <v>374630</v>
          </cell>
          <cell r="K690">
            <v>89792</v>
          </cell>
          <cell r="L690">
            <v>211630</v>
          </cell>
          <cell r="M690" t="str">
            <v>-</v>
          </cell>
        </row>
        <row r="691">
          <cell r="A691" t="str">
            <v>302082</v>
          </cell>
          <cell r="B691" t="str">
            <v>紀の川市</v>
          </cell>
          <cell r="C691">
            <v>3346746</v>
          </cell>
          <cell r="D691">
            <v>492448</v>
          </cell>
          <cell r="E691">
            <v>735301</v>
          </cell>
          <cell r="F691">
            <v>377791</v>
          </cell>
          <cell r="G691" t="str">
            <v>-</v>
          </cell>
          <cell r="H691" t="str">
            <v>-</v>
          </cell>
          <cell r="I691" t="str">
            <v>-</v>
          </cell>
          <cell r="J691">
            <v>834656</v>
          </cell>
          <cell r="K691">
            <v>303737</v>
          </cell>
          <cell r="L691">
            <v>602813</v>
          </cell>
          <cell r="M691" t="str">
            <v>-</v>
          </cell>
        </row>
        <row r="692">
          <cell r="A692" t="str">
            <v>302091</v>
          </cell>
          <cell r="B692" t="str">
            <v>岩出市</v>
          </cell>
          <cell r="C692">
            <v>1490548</v>
          </cell>
          <cell r="D692">
            <v>170375</v>
          </cell>
          <cell r="E692">
            <v>294579</v>
          </cell>
          <cell r="F692">
            <v>141418</v>
          </cell>
          <cell r="G692" t="str">
            <v>-</v>
          </cell>
          <cell r="H692" t="str">
            <v>-</v>
          </cell>
          <cell r="I692" t="str">
            <v>-</v>
          </cell>
          <cell r="J692">
            <v>359314</v>
          </cell>
          <cell r="K692">
            <v>153868</v>
          </cell>
          <cell r="L692">
            <v>370994</v>
          </cell>
          <cell r="M692" t="str">
            <v>-</v>
          </cell>
        </row>
        <row r="693">
          <cell r="A693" t="str">
            <v/>
          </cell>
          <cell r="B693" t="str">
            <v>合　　　計</v>
          </cell>
          <cell r="C693">
            <v>33715029</v>
          </cell>
          <cell r="D693">
            <v>6659672</v>
          </cell>
          <cell r="E693">
            <v>6161567</v>
          </cell>
          <cell r="F693">
            <v>6504408</v>
          </cell>
          <cell r="G693">
            <v>808396</v>
          </cell>
          <cell r="H693" t="str">
            <v>-</v>
          </cell>
          <cell r="I693">
            <v>1301432</v>
          </cell>
          <cell r="J693">
            <v>5990490</v>
          </cell>
          <cell r="K693">
            <v>2306432</v>
          </cell>
          <cell r="L693">
            <v>3982632</v>
          </cell>
          <cell r="M693" t="str">
            <v>-</v>
          </cell>
        </row>
        <row r="694">
          <cell r="A694" t="str">
            <v/>
          </cell>
          <cell r="B694" t="str">
            <v/>
          </cell>
          <cell r="C694"/>
          <cell r="D694"/>
          <cell r="E694"/>
          <cell r="F694"/>
          <cell r="G694"/>
          <cell r="H694"/>
          <cell r="I694"/>
          <cell r="J694"/>
          <cell r="K694"/>
          <cell r="L694"/>
          <cell r="M694"/>
        </row>
        <row r="695">
          <cell r="A695" t="str">
            <v/>
          </cell>
          <cell r="B695" t="str">
            <v>鳥　取　県</v>
          </cell>
          <cell r="C695"/>
          <cell r="D695"/>
          <cell r="E695"/>
          <cell r="F695"/>
          <cell r="G695"/>
          <cell r="H695"/>
          <cell r="I695"/>
          <cell r="J695"/>
          <cell r="K695"/>
          <cell r="L695"/>
          <cell r="M695"/>
        </row>
        <row r="696">
          <cell r="A696" t="str">
            <v>312011</v>
          </cell>
          <cell r="B696" t="str">
            <v>鳥取市</v>
          </cell>
          <cell r="C696">
            <v>11300589</v>
          </cell>
          <cell r="D696">
            <v>1235357</v>
          </cell>
          <cell r="E696">
            <v>1947910</v>
          </cell>
          <cell r="F696">
            <v>945224</v>
          </cell>
          <cell r="G696" t="str">
            <v>-</v>
          </cell>
          <cell r="H696" t="str">
            <v>-</v>
          </cell>
          <cell r="I696">
            <v>691249</v>
          </cell>
          <cell r="J696">
            <v>2524325</v>
          </cell>
          <cell r="K696">
            <v>1752190</v>
          </cell>
          <cell r="L696">
            <v>1675883</v>
          </cell>
          <cell r="M696">
            <v>528451</v>
          </cell>
        </row>
        <row r="697">
          <cell r="A697" t="str">
            <v>312029</v>
          </cell>
          <cell r="B697" t="str">
            <v>米子市</v>
          </cell>
          <cell r="C697">
            <v>7192933</v>
          </cell>
          <cell r="D697">
            <v>338941</v>
          </cell>
          <cell r="E697">
            <v>3280280</v>
          </cell>
          <cell r="F697">
            <v>549162</v>
          </cell>
          <cell r="G697" t="str">
            <v>-</v>
          </cell>
          <cell r="H697" t="str">
            <v>-</v>
          </cell>
          <cell r="I697">
            <v>904141</v>
          </cell>
          <cell r="J697">
            <v>1091288</v>
          </cell>
          <cell r="K697">
            <v>481370</v>
          </cell>
          <cell r="L697">
            <v>547751</v>
          </cell>
          <cell r="M697" t="str">
            <v>-</v>
          </cell>
        </row>
        <row r="698">
          <cell r="A698" t="str">
            <v>312037</v>
          </cell>
          <cell r="B698" t="str">
            <v>倉吉市</v>
          </cell>
          <cell r="C698">
            <v>2263575</v>
          </cell>
          <cell r="D698">
            <v>401573</v>
          </cell>
          <cell r="E698">
            <v>377875</v>
          </cell>
          <cell r="F698">
            <v>194385</v>
          </cell>
          <cell r="G698" t="str">
            <v>-</v>
          </cell>
          <cell r="H698" t="str">
            <v>-</v>
          </cell>
          <cell r="I698" t="str">
            <v>-</v>
          </cell>
          <cell r="J698">
            <v>604437</v>
          </cell>
          <cell r="K698">
            <v>258738</v>
          </cell>
          <cell r="L698">
            <v>426567</v>
          </cell>
          <cell r="M698" t="str">
            <v>-</v>
          </cell>
        </row>
        <row r="699">
          <cell r="A699" t="str">
            <v>312045</v>
          </cell>
          <cell r="B699" t="str">
            <v>境港市</v>
          </cell>
          <cell r="C699">
            <v>2539099</v>
          </cell>
          <cell r="D699">
            <v>82869</v>
          </cell>
          <cell r="E699">
            <v>307546</v>
          </cell>
          <cell r="F699">
            <v>150210</v>
          </cell>
          <cell r="G699" t="str">
            <v>-</v>
          </cell>
          <cell r="H699" t="str">
            <v>-</v>
          </cell>
          <cell r="I699" t="str">
            <v>-</v>
          </cell>
          <cell r="J699">
            <v>1625780</v>
          </cell>
          <cell r="K699">
            <v>76938</v>
          </cell>
          <cell r="L699">
            <v>295756</v>
          </cell>
          <cell r="M699" t="str">
            <v>-</v>
          </cell>
        </row>
        <row r="700">
          <cell r="A700" t="str">
            <v/>
          </cell>
          <cell r="B700" t="str">
            <v>合　　　計</v>
          </cell>
          <cell r="C700">
            <v>23296196</v>
          </cell>
          <cell r="D700">
            <v>2058740</v>
          </cell>
          <cell r="E700">
            <v>5913611</v>
          </cell>
          <cell r="F700">
            <v>1838981</v>
          </cell>
          <cell r="G700" t="str">
            <v>-</v>
          </cell>
          <cell r="H700" t="str">
            <v>-</v>
          </cell>
          <cell r="I700">
            <v>1595390</v>
          </cell>
          <cell r="J700">
            <v>5845830</v>
          </cell>
          <cell r="K700">
            <v>2569236</v>
          </cell>
          <cell r="L700">
            <v>2945957</v>
          </cell>
          <cell r="M700">
            <v>528451</v>
          </cell>
        </row>
        <row r="701">
          <cell r="A701" t="str">
            <v/>
          </cell>
          <cell r="B701" t="str">
            <v/>
          </cell>
          <cell r="C701"/>
          <cell r="D701"/>
          <cell r="E701"/>
          <cell r="F701"/>
          <cell r="G701"/>
          <cell r="H701"/>
          <cell r="I701"/>
          <cell r="J701"/>
          <cell r="K701"/>
          <cell r="L701"/>
          <cell r="M701"/>
        </row>
        <row r="702">
          <cell r="A702" t="str">
            <v/>
          </cell>
          <cell r="B702" t="str">
            <v>島　根　県</v>
          </cell>
          <cell r="C702"/>
          <cell r="D702"/>
          <cell r="E702"/>
          <cell r="F702"/>
          <cell r="G702"/>
          <cell r="H702"/>
          <cell r="I702"/>
          <cell r="J702"/>
          <cell r="K702"/>
          <cell r="L702"/>
          <cell r="M702"/>
        </row>
        <row r="703">
          <cell r="A703" t="str">
            <v>322016</v>
          </cell>
          <cell r="B703" t="str">
            <v>松江市</v>
          </cell>
          <cell r="C703">
            <v>11267531</v>
          </cell>
          <cell r="D703">
            <v>1546030</v>
          </cell>
          <cell r="E703">
            <v>1659782</v>
          </cell>
          <cell r="F703">
            <v>1091013</v>
          </cell>
          <cell r="G703">
            <v>367225</v>
          </cell>
          <cell r="H703" t="str">
            <v>-</v>
          </cell>
          <cell r="I703">
            <v>1069933</v>
          </cell>
          <cell r="J703">
            <v>3509943</v>
          </cell>
          <cell r="K703">
            <v>808308</v>
          </cell>
          <cell r="L703">
            <v>1215297</v>
          </cell>
          <cell r="M703" t="str">
            <v>-</v>
          </cell>
        </row>
        <row r="704">
          <cell r="A704" t="str">
            <v>322024</v>
          </cell>
          <cell r="B704" t="str">
            <v>浜田市</v>
          </cell>
          <cell r="C704">
            <v>2886707</v>
          </cell>
          <cell r="D704">
            <v>927999</v>
          </cell>
          <cell r="E704">
            <v>269925</v>
          </cell>
          <cell r="F704">
            <v>247669</v>
          </cell>
          <cell r="G704" t="str">
            <v>-</v>
          </cell>
          <cell r="H704" t="str">
            <v>-</v>
          </cell>
          <cell r="I704">
            <v>259753</v>
          </cell>
          <cell r="J704">
            <v>621270</v>
          </cell>
          <cell r="K704">
            <v>278137</v>
          </cell>
          <cell r="L704">
            <v>281954</v>
          </cell>
          <cell r="M704" t="str">
            <v>-</v>
          </cell>
        </row>
        <row r="705">
          <cell r="A705" t="str">
            <v>322032</v>
          </cell>
          <cell r="B705" t="str">
            <v>出雲市</v>
          </cell>
          <cell r="C705">
            <v>10116718</v>
          </cell>
          <cell r="D705">
            <v>1437382</v>
          </cell>
          <cell r="E705">
            <v>2077027</v>
          </cell>
          <cell r="F705">
            <v>993450</v>
          </cell>
          <cell r="G705" t="str">
            <v>-</v>
          </cell>
          <cell r="H705" t="str">
            <v>-</v>
          </cell>
          <cell r="I705">
            <v>954275</v>
          </cell>
          <cell r="J705">
            <v>2402359</v>
          </cell>
          <cell r="K705">
            <v>826317</v>
          </cell>
          <cell r="L705">
            <v>1425908</v>
          </cell>
          <cell r="M705" t="str">
            <v>-</v>
          </cell>
        </row>
        <row r="706">
          <cell r="A706" t="str">
            <v>322041</v>
          </cell>
          <cell r="B706" t="str">
            <v>益田市</v>
          </cell>
          <cell r="C706">
            <v>2776125</v>
          </cell>
          <cell r="D706">
            <v>367962</v>
          </cell>
          <cell r="E706">
            <v>838064</v>
          </cell>
          <cell r="F706">
            <v>292396</v>
          </cell>
          <cell r="G706" t="str">
            <v>-</v>
          </cell>
          <cell r="H706" t="str">
            <v>-</v>
          </cell>
          <cell r="I706" t="str">
            <v>-</v>
          </cell>
          <cell r="J706">
            <v>751674</v>
          </cell>
          <cell r="K706">
            <v>184134</v>
          </cell>
          <cell r="L706">
            <v>341895</v>
          </cell>
          <cell r="M706" t="str">
            <v>-</v>
          </cell>
        </row>
        <row r="707">
          <cell r="A707" t="str">
            <v>322059</v>
          </cell>
          <cell r="B707" t="str">
            <v>大田市</v>
          </cell>
          <cell r="C707">
            <v>1748262</v>
          </cell>
          <cell r="D707">
            <v>632376</v>
          </cell>
          <cell r="E707">
            <v>284578</v>
          </cell>
          <cell r="F707">
            <v>150612</v>
          </cell>
          <cell r="G707" t="str">
            <v>-</v>
          </cell>
          <cell r="H707" t="str">
            <v>-</v>
          </cell>
          <cell r="I707">
            <v>73761</v>
          </cell>
          <cell r="J707">
            <v>389637</v>
          </cell>
          <cell r="K707">
            <v>29154</v>
          </cell>
          <cell r="L707">
            <v>188144</v>
          </cell>
          <cell r="M707" t="str">
            <v>-</v>
          </cell>
        </row>
        <row r="708">
          <cell r="A708" t="str">
            <v>322067</v>
          </cell>
          <cell r="B708" t="str">
            <v>安来市</v>
          </cell>
          <cell r="C708">
            <v>2222880</v>
          </cell>
          <cell r="D708">
            <v>430348</v>
          </cell>
          <cell r="E708">
            <v>406829</v>
          </cell>
          <cell r="F708">
            <v>140715</v>
          </cell>
          <cell r="G708" t="str">
            <v>-</v>
          </cell>
          <cell r="H708" t="str">
            <v>-</v>
          </cell>
          <cell r="I708">
            <v>57896</v>
          </cell>
          <cell r="J708">
            <v>671157</v>
          </cell>
          <cell r="K708">
            <v>245196</v>
          </cell>
          <cell r="L708">
            <v>270739</v>
          </cell>
          <cell r="M708" t="str">
            <v>-</v>
          </cell>
        </row>
        <row r="709">
          <cell r="A709" t="str">
            <v>322075</v>
          </cell>
          <cell r="B709" t="str">
            <v>江津市</v>
          </cell>
          <cell r="C709">
            <v>1093232</v>
          </cell>
          <cell r="D709">
            <v>182181</v>
          </cell>
          <cell r="E709">
            <v>368209</v>
          </cell>
          <cell r="F709">
            <v>192007</v>
          </cell>
          <cell r="G709" t="str">
            <v>-</v>
          </cell>
          <cell r="H709" t="str">
            <v>-</v>
          </cell>
          <cell r="I709" t="str">
            <v>-</v>
          </cell>
          <cell r="J709">
            <v>147642</v>
          </cell>
          <cell r="K709">
            <v>64164</v>
          </cell>
          <cell r="L709">
            <v>139029</v>
          </cell>
          <cell r="M709" t="str">
            <v>-</v>
          </cell>
        </row>
        <row r="710">
          <cell r="A710" t="str">
            <v>322091</v>
          </cell>
          <cell r="B710" t="str">
            <v>雲南市</v>
          </cell>
          <cell r="C710">
            <v>2928917</v>
          </cell>
          <cell r="D710">
            <v>481862</v>
          </cell>
          <cell r="E710">
            <v>416083</v>
          </cell>
          <cell r="F710">
            <v>223844</v>
          </cell>
          <cell r="G710" t="str">
            <v>-</v>
          </cell>
          <cell r="H710" t="str">
            <v>-</v>
          </cell>
          <cell r="I710">
            <v>250028</v>
          </cell>
          <cell r="J710">
            <v>859975</v>
          </cell>
          <cell r="K710">
            <v>177854</v>
          </cell>
          <cell r="L710">
            <v>519271</v>
          </cell>
          <cell r="M710" t="str">
            <v>-</v>
          </cell>
        </row>
        <row r="711">
          <cell r="A711" t="str">
            <v/>
          </cell>
          <cell r="B711" t="str">
            <v>合　　　計</v>
          </cell>
          <cell r="C711">
            <v>35040372</v>
          </cell>
          <cell r="D711">
            <v>6006140</v>
          </cell>
          <cell r="E711">
            <v>6320497</v>
          </cell>
          <cell r="F711">
            <v>3331706</v>
          </cell>
          <cell r="G711">
            <v>367225</v>
          </cell>
          <cell r="H711" t="str">
            <v>-</v>
          </cell>
          <cell r="I711">
            <v>2665646</v>
          </cell>
          <cell r="J711">
            <v>9353657</v>
          </cell>
          <cell r="K711">
            <v>2613264</v>
          </cell>
          <cell r="L711">
            <v>4382237</v>
          </cell>
          <cell r="M711" t="str">
            <v>-</v>
          </cell>
        </row>
        <row r="712">
          <cell r="A712" t="str">
            <v/>
          </cell>
          <cell r="B712" t="str">
            <v/>
          </cell>
          <cell r="C712"/>
          <cell r="D712"/>
          <cell r="E712"/>
          <cell r="F712"/>
          <cell r="G712"/>
          <cell r="H712"/>
          <cell r="I712"/>
          <cell r="J712"/>
          <cell r="K712"/>
          <cell r="L712"/>
          <cell r="M712"/>
        </row>
        <row r="713">
          <cell r="A713" t="str">
            <v/>
          </cell>
          <cell r="B713" t="str">
            <v>岡　山　県</v>
          </cell>
          <cell r="C713"/>
          <cell r="D713"/>
          <cell r="E713"/>
          <cell r="F713"/>
          <cell r="G713"/>
          <cell r="H713"/>
          <cell r="I713"/>
          <cell r="J713"/>
          <cell r="K713"/>
          <cell r="L713"/>
          <cell r="M713"/>
        </row>
        <row r="714">
          <cell r="A714" t="str">
            <v>331007</v>
          </cell>
          <cell r="B714" t="str">
            <v>岡山市</v>
          </cell>
          <cell r="C714">
            <v>57878276</v>
          </cell>
          <cell r="D714">
            <v>13639249</v>
          </cell>
          <cell r="E714">
            <v>21136551</v>
          </cell>
          <cell r="F714">
            <v>10785564</v>
          </cell>
          <cell r="G714">
            <v>439838</v>
          </cell>
          <cell r="H714" t="str">
            <v>-</v>
          </cell>
          <cell r="I714">
            <v>2623071</v>
          </cell>
          <cell r="J714">
            <v>4188232</v>
          </cell>
          <cell r="K714">
            <v>1508575</v>
          </cell>
          <cell r="L714">
            <v>3557196</v>
          </cell>
          <cell r="M714" t="str">
            <v>-</v>
          </cell>
        </row>
        <row r="715">
          <cell r="A715" t="str">
            <v>332020</v>
          </cell>
          <cell r="B715" t="str">
            <v>倉敷市</v>
          </cell>
          <cell r="C715">
            <v>23931510</v>
          </cell>
          <cell r="D715">
            <v>5371960</v>
          </cell>
          <cell r="E715">
            <v>6142832</v>
          </cell>
          <cell r="F715">
            <v>2986645</v>
          </cell>
          <cell r="G715">
            <v>731677</v>
          </cell>
          <cell r="H715">
            <v>196335</v>
          </cell>
          <cell r="I715">
            <v>1706304</v>
          </cell>
          <cell r="J715">
            <v>2291380</v>
          </cell>
          <cell r="K715">
            <v>1666450</v>
          </cell>
          <cell r="L715">
            <v>2445928</v>
          </cell>
          <cell r="M715">
            <v>391999</v>
          </cell>
        </row>
        <row r="716">
          <cell r="A716" t="str">
            <v>332038</v>
          </cell>
          <cell r="B716" t="str">
            <v>津山市</v>
          </cell>
          <cell r="C716">
            <v>4655797</v>
          </cell>
          <cell r="D716">
            <v>444663</v>
          </cell>
          <cell r="E716">
            <v>1192260</v>
          </cell>
          <cell r="F716">
            <v>402330</v>
          </cell>
          <cell r="G716" t="str">
            <v>-</v>
          </cell>
          <cell r="H716" t="str">
            <v>-</v>
          </cell>
          <cell r="I716">
            <v>217764</v>
          </cell>
          <cell r="J716">
            <v>1125136</v>
          </cell>
          <cell r="K716">
            <v>513390</v>
          </cell>
          <cell r="L716">
            <v>760254</v>
          </cell>
          <cell r="M716" t="str">
            <v>-</v>
          </cell>
        </row>
        <row r="717">
          <cell r="A717" t="str">
            <v>332046</v>
          </cell>
          <cell r="B717" t="str">
            <v>玉野市</v>
          </cell>
          <cell r="C717">
            <v>3815227</v>
          </cell>
          <cell r="D717">
            <v>357174</v>
          </cell>
          <cell r="E717">
            <v>385025</v>
          </cell>
          <cell r="F717">
            <v>209082</v>
          </cell>
          <cell r="G717">
            <v>503446</v>
          </cell>
          <cell r="H717" t="str">
            <v>-</v>
          </cell>
          <cell r="I717">
            <v>213164</v>
          </cell>
          <cell r="J717">
            <v>422043</v>
          </cell>
          <cell r="K717">
            <v>136910</v>
          </cell>
          <cell r="L717">
            <v>1588383</v>
          </cell>
          <cell r="M717" t="str">
            <v>-</v>
          </cell>
        </row>
        <row r="718">
          <cell r="A718" t="str">
            <v>332054</v>
          </cell>
          <cell r="B718" t="str">
            <v>笠岡市</v>
          </cell>
          <cell r="C718">
            <v>2459218</v>
          </cell>
          <cell r="D718">
            <v>305303</v>
          </cell>
          <cell r="E718">
            <v>375520</v>
          </cell>
          <cell r="F718">
            <v>386126</v>
          </cell>
          <cell r="G718" t="str">
            <v>-</v>
          </cell>
          <cell r="H718">
            <v>2</v>
          </cell>
          <cell r="I718">
            <v>410516</v>
          </cell>
          <cell r="J718">
            <v>464364</v>
          </cell>
          <cell r="K718">
            <v>154785</v>
          </cell>
          <cell r="L718">
            <v>362602</v>
          </cell>
          <cell r="M718" t="str">
            <v>-</v>
          </cell>
        </row>
        <row r="719">
          <cell r="A719" t="str">
            <v>332071</v>
          </cell>
          <cell r="B719" t="str">
            <v>井原市</v>
          </cell>
          <cell r="C719">
            <v>3856671</v>
          </cell>
          <cell r="D719">
            <v>503988</v>
          </cell>
          <cell r="E719">
            <v>323961</v>
          </cell>
          <cell r="F719">
            <v>241765</v>
          </cell>
          <cell r="G719">
            <v>36797</v>
          </cell>
          <cell r="H719" t="str">
            <v>-</v>
          </cell>
          <cell r="I719">
            <v>336918</v>
          </cell>
          <cell r="J719">
            <v>2134131</v>
          </cell>
          <cell r="K719">
            <v>136136</v>
          </cell>
          <cell r="L719">
            <v>142975</v>
          </cell>
          <cell r="M719" t="str">
            <v>-</v>
          </cell>
        </row>
        <row r="720">
          <cell r="A720" t="str">
            <v>332089</v>
          </cell>
          <cell r="B720" t="str">
            <v>総社市</v>
          </cell>
          <cell r="C720">
            <v>3341037</v>
          </cell>
          <cell r="D720">
            <v>710546</v>
          </cell>
          <cell r="E720">
            <v>445390</v>
          </cell>
          <cell r="F720">
            <v>170577</v>
          </cell>
          <cell r="G720" t="str">
            <v>-</v>
          </cell>
          <cell r="H720" t="str">
            <v>-</v>
          </cell>
          <cell r="I720">
            <v>705636</v>
          </cell>
          <cell r="J720">
            <v>431710</v>
          </cell>
          <cell r="K720">
            <v>199426</v>
          </cell>
          <cell r="L720">
            <v>677752</v>
          </cell>
          <cell r="M720" t="str">
            <v>-</v>
          </cell>
        </row>
        <row r="721">
          <cell r="A721" t="str">
            <v>332097</v>
          </cell>
          <cell r="B721" t="str">
            <v>高梁市</v>
          </cell>
          <cell r="C721">
            <v>2603419</v>
          </cell>
          <cell r="D721">
            <v>299015</v>
          </cell>
          <cell r="E721">
            <v>565766</v>
          </cell>
          <cell r="F721">
            <v>173064</v>
          </cell>
          <cell r="G721">
            <v>31329</v>
          </cell>
          <cell r="H721" t="str">
            <v>-</v>
          </cell>
          <cell r="I721">
            <v>207751</v>
          </cell>
          <cell r="J721">
            <v>864291</v>
          </cell>
          <cell r="K721">
            <v>177647</v>
          </cell>
          <cell r="L721">
            <v>284556</v>
          </cell>
          <cell r="M721" t="str">
            <v>-</v>
          </cell>
        </row>
        <row r="722">
          <cell r="A722" t="str">
            <v>332101</v>
          </cell>
          <cell r="B722" t="str">
            <v>新見市</v>
          </cell>
          <cell r="C722">
            <v>3568875</v>
          </cell>
          <cell r="D722">
            <v>548105</v>
          </cell>
          <cell r="E722">
            <v>626042</v>
          </cell>
          <cell r="F722">
            <v>133634</v>
          </cell>
          <cell r="G722" t="str">
            <v>-</v>
          </cell>
          <cell r="H722" t="str">
            <v>-</v>
          </cell>
          <cell r="I722">
            <v>191937</v>
          </cell>
          <cell r="J722">
            <v>715222</v>
          </cell>
          <cell r="K722">
            <v>170702</v>
          </cell>
          <cell r="L722">
            <v>224177</v>
          </cell>
          <cell r="M722">
            <v>959056</v>
          </cell>
        </row>
        <row r="723">
          <cell r="A723" t="str">
            <v>332119</v>
          </cell>
          <cell r="B723" t="str">
            <v>備前市</v>
          </cell>
          <cell r="C723">
            <v>2209980</v>
          </cell>
          <cell r="D723">
            <v>531222</v>
          </cell>
          <cell r="E723">
            <v>373919</v>
          </cell>
          <cell r="F723">
            <v>228586</v>
          </cell>
          <cell r="G723">
            <v>20040</v>
          </cell>
          <cell r="H723" t="str">
            <v>-</v>
          </cell>
          <cell r="I723">
            <v>202050</v>
          </cell>
          <cell r="J723">
            <v>403241</v>
          </cell>
          <cell r="K723">
            <v>183907</v>
          </cell>
          <cell r="L723">
            <v>267015</v>
          </cell>
          <cell r="M723" t="str">
            <v>-</v>
          </cell>
        </row>
        <row r="724">
          <cell r="A724" t="str">
            <v>332127</v>
          </cell>
          <cell r="B724" t="str">
            <v>瀬戸内市</v>
          </cell>
          <cell r="C724">
            <v>3178675</v>
          </cell>
          <cell r="D724">
            <v>522285</v>
          </cell>
          <cell r="E724">
            <v>1031914</v>
          </cell>
          <cell r="F724">
            <v>282014</v>
          </cell>
          <cell r="G724" t="str">
            <v>-</v>
          </cell>
          <cell r="H724" t="str">
            <v>-</v>
          </cell>
          <cell r="I724">
            <v>241213</v>
          </cell>
          <cell r="J724">
            <v>463313</v>
          </cell>
          <cell r="K724">
            <v>362766</v>
          </cell>
          <cell r="L724">
            <v>275170</v>
          </cell>
          <cell r="M724" t="str">
            <v>-</v>
          </cell>
        </row>
        <row r="725">
          <cell r="A725" t="str">
            <v>332135</v>
          </cell>
          <cell r="B725" t="str">
            <v>赤磐市</v>
          </cell>
          <cell r="C725">
            <v>2451487</v>
          </cell>
          <cell r="D725">
            <v>557585</v>
          </cell>
          <cell r="E725">
            <v>280357</v>
          </cell>
          <cell r="F725">
            <v>395286</v>
          </cell>
          <cell r="G725" t="str">
            <v>-</v>
          </cell>
          <cell r="H725" t="str">
            <v>-</v>
          </cell>
          <cell r="I725">
            <v>188230</v>
          </cell>
          <cell r="J725">
            <v>389409</v>
          </cell>
          <cell r="K725">
            <v>188254</v>
          </cell>
          <cell r="L725">
            <v>452366</v>
          </cell>
          <cell r="M725" t="str">
            <v>-</v>
          </cell>
        </row>
        <row r="726">
          <cell r="A726" t="str">
            <v>332143</v>
          </cell>
          <cell r="B726" t="str">
            <v>真庭市</v>
          </cell>
          <cell r="C726">
            <v>3359741</v>
          </cell>
          <cell r="D726">
            <v>641504</v>
          </cell>
          <cell r="E726">
            <v>390655</v>
          </cell>
          <cell r="F726">
            <v>181247</v>
          </cell>
          <cell r="G726" t="str">
            <v>-</v>
          </cell>
          <cell r="H726" t="str">
            <v>-</v>
          </cell>
          <cell r="I726">
            <v>222387</v>
          </cell>
          <cell r="J726">
            <v>761177</v>
          </cell>
          <cell r="K726">
            <v>545098</v>
          </cell>
          <cell r="L726">
            <v>617673</v>
          </cell>
          <cell r="M726" t="str">
            <v>-</v>
          </cell>
        </row>
        <row r="727">
          <cell r="A727" t="str">
            <v>332151</v>
          </cell>
          <cell r="B727" t="str">
            <v>美作市</v>
          </cell>
          <cell r="C727">
            <v>1807909</v>
          </cell>
          <cell r="D727">
            <v>261629</v>
          </cell>
          <cell r="E727">
            <v>381686</v>
          </cell>
          <cell r="F727">
            <v>161855</v>
          </cell>
          <cell r="G727" t="str">
            <v>-</v>
          </cell>
          <cell r="H727" t="str">
            <v>-</v>
          </cell>
          <cell r="I727">
            <v>122462</v>
          </cell>
          <cell r="J727">
            <v>474336</v>
          </cell>
          <cell r="K727">
            <v>230949</v>
          </cell>
          <cell r="L727">
            <v>174992</v>
          </cell>
          <cell r="M727" t="str">
            <v>-</v>
          </cell>
        </row>
        <row r="728">
          <cell r="A728" t="str">
            <v>332160</v>
          </cell>
          <cell r="B728" t="str">
            <v>浅口市</v>
          </cell>
          <cell r="C728">
            <v>1811476</v>
          </cell>
          <cell r="D728">
            <v>467718</v>
          </cell>
          <cell r="E728">
            <v>245191</v>
          </cell>
          <cell r="F728">
            <v>115192</v>
          </cell>
          <cell r="G728" t="str">
            <v>-</v>
          </cell>
          <cell r="H728" t="str">
            <v>-</v>
          </cell>
          <cell r="I728">
            <v>159841</v>
          </cell>
          <cell r="J728">
            <v>571720</v>
          </cell>
          <cell r="K728">
            <v>96360</v>
          </cell>
          <cell r="L728">
            <v>155454</v>
          </cell>
          <cell r="M728" t="str">
            <v>-</v>
          </cell>
        </row>
        <row r="729">
          <cell r="A729" t="str">
            <v/>
          </cell>
          <cell r="B729" t="str">
            <v>合　　　計</v>
          </cell>
          <cell r="C729">
            <v>120929298</v>
          </cell>
          <cell r="D729">
            <v>25161946</v>
          </cell>
          <cell r="E729">
            <v>33897069</v>
          </cell>
          <cell r="F729">
            <v>16852967</v>
          </cell>
          <cell r="G729">
            <v>1763127</v>
          </cell>
          <cell r="H729">
            <v>196337</v>
          </cell>
          <cell r="I729">
            <v>7749244</v>
          </cell>
          <cell r="J729">
            <v>15699705</v>
          </cell>
          <cell r="K729">
            <v>6271355</v>
          </cell>
          <cell r="L729">
            <v>11986493</v>
          </cell>
          <cell r="M729">
            <v>1351055</v>
          </cell>
        </row>
        <row r="730">
          <cell r="A730" t="str">
            <v/>
          </cell>
          <cell r="B730" t="str">
            <v/>
          </cell>
          <cell r="C730"/>
          <cell r="D730"/>
          <cell r="E730"/>
          <cell r="F730"/>
          <cell r="G730"/>
          <cell r="H730"/>
          <cell r="I730"/>
          <cell r="J730"/>
          <cell r="K730"/>
          <cell r="L730"/>
          <cell r="M730"/>
        </row>
        <row r="731">
          <cell r="A731" t="str">
            <v/>
          </cell>
          <cell r="B731" t="str">
            <v>広　島　県</v>
          </cell>
          <cell r="C731"/>
          <cell r="D731"/>
          <cell r="E731"/>
          <cell r="F731"/>
          <cell r="G731"/>
          <cell r="H731"/>
          <cell r="I731"/>
          <cell r="J731"/>
          <cell r="K731"/>
          <cell r="L731"/>
          <cell r="M731"/>
        </row>
        <row r="732">
          <cell r="A732" t="str">
            <v>341002</v>
          </cell>
          <cell r="B732" t="str">
            <v>広島市</v>
          </cell>
          <cell r="C732">
            <v>113902505</v>
          </cell>
          <cell r="D732">
            <v>14055252</v>
          </cell>
          <cell r="E732">
            <v>39085640</v>
          </cell>
          <cell r="F732">
            <v>20498361</v>
          </cell>
          <cell r="G732">
            <v>6125550</v>
          </cell>
          <cell r="H732">
            <v>3616570</v>
          </cell>
          <cell r="I732">
            <v>748370</v>
          </cell>
          <cell r="J732">
            <v>11925151</v>
          </cell>
          <cell r="K732">
            <v>5249921</v>
          </cell>
          <cell r="L732">
            <v>9417271</v>
          </cell>
          <cell r="M732">
            <v>3180419</v>
          </cell>
        </row>
        <row r="733">
          <cell r="A733" t="str">
            <v>342025</v>
          </cell>
          <cell r="B733" t="str">
            <v>呉市</v>
          </cell>
          <cell r="C733">
            <v>10470390</v>
          </cell>
          <cell r="D733">
            <v>2258609</v>
          </cell>
          <cell r="E733">
            <v>1936155</v>
          </cell>
          <cell r="F733">
            <v>2396522</v>
          </cell>
          <cell r="G733">
            <v>497561</v>
          </cell>
          <cell r="H733" t="str">
            <v>-</v>
          </cell>
          <cell r="I733" t="str">
            <v>-</v>
          </cell>
          <cell r="J733">
            <v>1994952</v>
          </cell>
          <cell r="K733">
            <v>710955</v>
          </cell>
          <cell r="L733">
            <v>675636</v>
          </cell>
          <cell r="M733" t="str">
            <v>-</v>
          </cell>
        </row>
        <row r="734">
          <cell r="A734" t="str">
            <v>342033</v>
          </cell>
          <cell r="B734" t="str">
            <v>竹原市</v>
          </cell>
          <cell r="C734">
            <v>899236</v>
          </cell>
          <cell r="D734">
            <v>162712</v>
          </cell>
          <cell r="E734">
            <v>288236</v>
          </cell>
          <cell r="F734">
            <v>144581</v>
          </cell>
          <cell r="G734" t="str">
            <v>-</v>
          </cell>
          <cell r="H734" t="str">
            <v>-</v>
          </cell>
          <cell r="I734" t="str">
            <v>-</v>
          </cell>
          <cell r="J734">
            <v>191787</v>
          </cell>
          <cell r="K734">
            <v>7954</v>
          </cell>
          <cell r="L734">
            <v>103966</v>
          </cell>
          <cell r="M734" t="str">
            <v>-</v>
          </cell>
        </row>
        <row r="735">
          <cell r="A735" t="str">
            <v>342041</v>
          </cell>
          <cell r="B735" t="str">
            <v>三原市</v>
          </cell>
          <cell r="C735">
            <v>4013261</v>
          </cell>
          <cell r="D735">
            <v>784617</v>
          </cell>
          <cell r="E735">
            <v>749967</v>
          </cell>
          <cell r="F735">
            <v>528171</v>
          </cell>
          <cell r="G735" t="str">
            <v>-</v>
          </cell>
          <cell r="H735" t="str">
            <v>-</v>
          </cell>
          <cell r="I735">
            <v>368277</v>
          </cell>
          <cell r="J735">
            <v>641607</v>
          </cell>
          <cell r="K735">
            <v>161112</v>
          </cell>
          <cell r="L735">
            <v>779510</v>
          </cell>
          <cell r="M735" t="str">
            <v>-</v>
          </cell>
        </row>
        <row r="736">
          <cell r="A736" t="str">
            <v>342050</v>
          </cell>
          <cell r="B736" t="str">
            <v>尾道市</v>
          </cell>
          <cell r="C736">
            <v>6744200</v>
          </cell>
          <cell r="D736">
            <v>1250237</v>
          </cell>
          <cell r="E736">
            <v>1713531</v>
          </cell>
          <cell r="F736">
            <v>704727</v>
          </cell>
          <cell r="G736">
            <v>33120</v>
          </cell>
          <cell r="H736">
            <v>5707</v>
          </cell>
          <cell r="I736">
            <v>337947</v>
          </cell>
          <cell r="J736">
            <v>1122376</v>
          </cell>
          <cell r="K736">
            <v>441774</v>
          </cell>
          <cell r="L736">
            <v>643060</v>
          </cell>
          <cell r="M736">
            <v>491721</v>
          </cell>
        </row>
        <row r="737">
          <cell r="A737" t="str">
            <v>342076</v>
          </cell>
          <cell r="B737" t="str">
            <v>福山市</v>
          </cell>
          <cell r="C737">
            <v>26992444</v>
          </cell>
          <cell r="D737">
            <v>5468360</v>
          </cell>
          <cell r="E737">
            <v>5228736</v>
          </cell>
          <cell r="F737">
            <v>4509969</v>
          </cell>
          <cell r="G737">
            <v>581081</v>
          </cell>
          <cell r="H737" t="str">
            <v>-</v>
          </cell>
          <cell r="I737">
            <v>648479</v>
          </cell>
          <cell r="J737">
            <v>6155117</v>
          </cell>
          <cell r="K737">
            <v>1340555</v>
          </cell>
          <cell r="L737">
            <v>1882322</v>
          </cell>
          <cell r="M737">
            <v>1177825</v>
          </cell>
        </row>
        <row r="738">
          <cell r="A738" t="str">
            <v>342084</v>
          </cell>
          <cell r="B738" t="str">
            <v>府中市</v>
          </cell>
          <cell r="C738">
            <v>1731377</v>
          </cell>
          <cell r="D738">
            <v>426355</v>
          </cell>
          <cell r="E738">
            <v>212592</v>
          </cell>
          <cell r="F738">
            <v>155166</v>
          </cell>
          <cell r="G738" t="str">
            <v>-</v>
          </cell>
          <cell r="H738" t="str">
            <v>-</v>
          </cell>
          <cell r="I738" t="str">
            <v>-</v>
          </cell>
          <cell r="J738">
            <v>344872</v>
          </cell>
          <cell r="K738">
            <v>261260</v>
          </cell>
          <cell r="L738">
            <v>331132</v>
          </cell>
          <cell r="M738" t="str">
            <v>-</v>
          </cell>
        </row>
        <row r="739">
          <cell r="A739" t="str">
            <v>342092</v>
          </cell>
          <cell r="B739" t="str">
            <v>三次市</v>
          </cell>
          <cell r="C739">
            <v>3994756</v>
          </cell>
          <cell r="D739">
            <v>497678</v>
          </cell>
          <cell r="E739">
            <v>572016</v>
          </cell>
          <cell r="F739">
            <v>351843</v>
          </cell>
          <cell r="G739" t="str">
            <v>-</v>
          </cell>
          <cell r="H739" t="str">
            <v>-</v>
          </cell>
          <cell r="I739">
            <v>86223</v>
          </cell>
          <cell r="J739">
            <v>751348</v>
          </cell>
          <cell r="K739">
            <v>183863</v>
          </cell>
          <cell r="L739">
            <v>1551785</v>
          </cell>
          <cell r="M739" t="str">
            <v>-</v>
          </cell>
        </row>
        <row r="740">
          <cell r="A740" t="str">
            <v>342106</v>
          </cell>
          <cell r="B740" t="str">
            <v>庄原市</v>
          </cell>
          <cell r="C740">
            <v>2031314</v>
          </cell>
          <cell r="D740">
            <v>325908</v>
          </cell>
          <cell r="E740">
            <v>571412</v>
          </cell>
          <cell r="F740">
            <v>329176</v>
          </cell>
          <cell r="G740" t="str">
            <v>-</v>
          </cell>
          <cell r="H740" t="str">
            <v>-</v>
          </cell>
          <cell r="I740">
            <v>33015</v>
          </cell>
          <cell r="J740">
            <v>269375</v>
          </cell>
          <cell r="K740">
            <v>202886</v>
          </cell>
          <cell r="L740">
            <v>299542</v>
          </cell>
          <cell r="M740" t="str">
            <v>-</v>
          </cell>
        </row>
        <row r="741">
          <cell r="A741" t="str">
            <v>342114</v>
          </cell>
          <cell r="B741" t="str">
            <v>大竹市</v>
          </cell>
          <cell r="C741">
            <v>1198026</v>
          </cell>
          <cell r="D741">
            <v>208290</v>
          </cell>
          <cell r="E741">
            <v>366394</v>
          </cell>
          <cell r="F741">
            <v>112305</v>
          </cell>
          <cell r="G741" t="str">
            <v>-</v>
          </cell>
          <cell r="H741" t="str">
            <v>-</v>
          </cell>
          <cell r="I741" t="str">
            <v>-</v>
          </cell>
          <cell r="J741">
            <v>203340</v>
          </cell>
          <cell r="K741">
            <v>64760</v>
          </cell>
          <cell r="L741">
            <v>242937</v>
          </cell>
          <cell r="M741" t="str">
            <v>-</v>
          </cell>
        </row>
        <row r="742">
          <cell r="A742" t="str">
            <v>342122</v>
          </cell>
          <cell r="B742" t="str">
            <v>東広島市</v>
          </cell>
          <cell r="C742">
            <v>10593494</v>
          </cell>
          <cell r="D742">
            <v>1083726</v>
          </cell>
          <cell r="E742">
            <v>3091719</v>
          </cell>
          <cell r="F742">
            <v>2099578</v>
          </cell>
          <cell r="G742" t="str">
            <v>-</v>
          </cell>
          <cell r="H742" t="str">
            <v>-</v>
          </cell>
          <cell r="I742">
            <v>104457</v>
          </cell>
          <cell r="J742">
            <v>1576601</v>
          </cell>
          <cell r="K742">
            <v>396803</v>
          </cell>
          <cell r="L742">
            <v>2240610</v>
          </cell>
          <cell r="M742" t="str">
            <v>-</v>
          </cell>
        </row>
        <row r="743">
          <cell r="A743" t="str">
            <v>342131</v>
          </cell>
          <cell r="B743" t="str">
            <v>廿日市市</v>
          </cell>
          <cell r="C743">
            <v>5300936</v>
          </cell>
          <cell r="D743">
            <v>591955</v>
          </cell>
          <cell r="E743">
            <v>988351</v>
          </cell>
          <cell r="F743">
            <v>954533</v>
          </cell>
          <cell r="G743" t="str">
            <v>-</v>
          </cell>
          <cell r="H743" t="str">
            <v>-</v>
          </cell>
          <cell r="I743">
            <v>287183</v>
          </cell>
          <cell r="J743">
            <v>1533140</v>
          </cell>
          <cell r="K743">
            <v>385341</v>
          </cell>
          <cell r="L743">
            <v>560433</v>
          </cell>
          <cell r="M743" t="str">
            <v>-</v>
          </cell>
        </row>
        <row r="744">
          <cell r="A744" t="str">
            <v>342149</v>
          </cell>
          <cell r="B744" t="str">
            <v>安芸高田市</v>
          </cell>
          <cell r="C744">
            <v>1587401</v>
          </cell>
          <cell r="D744">
            <v>431384</v>
          </cell>
          <cell r="E744">
            <v>169700</v>
          </cell>
          <cell r="F744">
            <v>189664</v>
          </cell>
          <cell r="G744" t="str">
            <v>-</v>
          </cell>
          <cell r="H744" t="str">
            <v>-</v>
          </cell>
          <cell r="I744">
            <v>31419</v>
          </cell>
          <cell r="J744">
            <v>314017</v>
          </cell>
          <cell r="K744">
            <v>231398</v>
          </cell>
          <cell r="L744">
            <v>219819</v>
          </cell>
          <cell r="M744" t="str">
            <v>-</v>
          </cell>
        </row>
        <row r="745">
          <cell r="A745" t="str">
            <v>342157</v>
          </cell>
          <cell r="B745" t="str">
            <v>江田島市</v>
          </cell>
          <cell r="C745">
            <v>1112708</v>
          </cell>
          <cell r="D745">
            <v>263294</v>
          </cell>
          <cell r="E745">
            <v>209044</v>
          </cell>
          <cell r="F745">
            <v>110606</v>
          </cell>
          <cell r="G745" t="str">
            <v>-</v>
          </cell>
          <cell r="H745" t="str">
            <v>-</v>
          </cell>
          <cell r="I745" t="str">
            <v>-</v>
          </cell>
          <cell r="J745">
            <v>218437</v>
          </cell>
          <cell r="K745">
            <v>74680</v>
          </cell>
          <cell r="L745">
            <v>236647</v>
          </cell>
          <cell r="M745" t="str">
            <v>-</v>
          </cell>
        </row>
        <row r="746">
          <cell r="A746" t="str">
            <v/>
          </cell>
          <cell r="B746" t="str">
            <v>合　　　計</v>
          </cell>
          <cell r="C746">
            <v>190572048</v>
          </cell>
          <cell r="D746">
            <v>27808377</v>
          </cell>
          <cell r="E746">
            <v>55183493</v>
          </cell>
          <cell r="F746">
            <v>33085202</v>
          </cell>
          <cell r="G746">
            <v>7237312</v>
          </cell>
          <cell r="H746">
            <v>3622277</v>
          </cell>
          <cell r="I746">
            <v>2645370</v>
          </cell>
          <cell r="J746">
            <v>27242120</v>
          </cell>
          <cell r="K746">
            <v>9713262</v>
          </cell>
          <cell r="L746">
            <v>19184670</v>
          </cell>
          <cell r="M746">
            <v>4849965</v>
          </cell>
        </row>
        <row r="747">
          <cell r="A747" t="str">
            <v/>
          </cell>
          <cell r="B747" t="str">
            <v/>
          </cell>
          <cell r="C747"/>
          <cell r="D747"/>
          <cell r="E747"/>
          <cell r="F747"/>
          <cell r="G747"/>
          <cell r="H747"/>
          <cell r="I747"/>
          <cell r="J747"/>
          <cell r="K747"/>
          <cell r="L747"/>
          <cell r="M747"/>
        </row>
        <row r="748">
          <cell r="A748" t="str">
            <v/>
          </cell>
          <cell r="B748" t="str">
            <v>山　口　県</v>
          </cell>
          <cell r="C748"/>
          <cell r="D748"/>
          <cell r="E748"/>
          <cell r="F748"/>
          <cell r="G748"/>
          <cell r="H748"/>
          <cell r="I748"/>
          <cell r="J748"/>
          <cell r="K748"/>
          <cell r="L748"/>
          <cell r="M748"/>
        </row>
        <row r="749">
          <cell r="A749" t="str">
            <v>352012</v>
          </cell>
          <cell r="B749" t="str">
            <v>下関市</v>
          </cell>
          <cell r="C749">
            <v>11353042</v>
          </cell>
          <cell r="D749">
            <v>1840393</v>
          </cell>
          <cell r="E749">
            <v>1355314</v>
          </cell>
          <cell r="F749">
            <v>1347623</v>
          </cell>
          <cell r="G749">
            <v>491740</v>
          </cell>
          <cell r="H749" t="str">
            <v>-</v>
          </cell>
          <cell r="I749">
            <v>483761</v>
          </cell>
          <cell r="J749">
            <v>2896380</v>
          </cell>
          <cell r="K749">
            <v>698458</v>
          </cell>
          <cell r="L749">
            <v>1705666</v>
          </cell>
          <cell r="M749">
            <v>533707</v>
          </cell>
        </row>
        <row r="750">
          <cell r="A750" t="str">
            <v>352021</v>
          </cell>
          <cell r="B750" t="str">
            <v>宇部市</v>
          </cell>
          <cell r="C750">
            <v>6815333</v>
          </cell>
          <cell r="D750">
            <v>1262862</v>
          </cell>
          <cell r="E750">
            <v>1851673</v>
          </cell>
          <cell r="F750">
            <v>1121789</v>
          </cell>
          <cell r="G750" t="str">
            <v>-</v>
          </cell>
          <cell r="H750" t="str">
            <v>-</v>
          </cell>
          <cell r="I750" t="str">
            <v>-</v>
          </cell>
          <cell r="J750">
            <v>907576</v>
          </cell>
          <cell r="K750">
            <v>320699</v>
          </cell>
          <cell r="L750">
            <v>1350734</v>
          </cell>
          <cell r="M750" t="str">
            <v>-</v>
          </cell>
        </row>
        <row r="751">
          <cell r="A751" t="str">
            <v>352039</v>
          </cell>
          <cell r="B751" t="str">
            <v>山口市</v>
          </cell>
          <cell r="C751">
            <v>7207028</v>
          </cell>
          <cell r="D751">
            <v>307071</v>
          </cell>
          <cell r="E751">
            <v>2037401</v>
          </cell>
          <cell r="F751">
            <v>1297415</v>
          </cell>
          <cell r="G751" t="str">
            <v>-</v>
          </cell>
          <cell r="H751" t="str">
            <v>-</v>
          </cell>
          <cell r="I751">
            <v>419642</v>
          </cell>
          <cell r="J751">
            <v>1032625</v>
          </cell>
          <cell r="K751">
            <v>549194</v>
          </cell>
          <cell r="L751">
            <v>1563680</v>
          </cell>
          <cell r="M751" t="str">
            <v>-</v>
          </cell>
        </row>
        <row r="752">
          <cell r="A752" t="str">
            <v>352047</v>
          </cell>
          <cell r="B752" t="str">
            <v>萩市</v>
          </cell>
          <cell r="C752">
            <v>2904150</v>
          </cell>
          <cell r="D752">
            <v>650226</v>
          </cell>
          <cell r="E752">
            <v>450245</v>
          </cell>
          <cell r="F752">
            <v>434215</v>
          </cell>
          <cell r="G752" t="str">
            <v>-</v>
          </cell>
          <cell r="H752" t="str">
            <v>-</v>
          </cell>
          <cell r="I752" t="str">
            <v>-</v>
          </cell>
          <cell r="J752">
            <v>1034678</v>
          </cell>
          <cell r="K752">
            <v>206620</v>
          </cell>
          <cell r="L752">
            <v>128166</v>
          </cell>
          <cell r="M752" t="str">
            <v>-</v>
          </cell>
        </row>
        <row r="753">
          <cell r="A753" t="str">
            <v>352063</v>
          </cell>
          <cell r="B753" t="str">
            <v>防府市</v>
          </cell>
          <cell r="C753">
            <v>4753247</v>
          </cell>
          <cell r="D753">
            <v>1436367</v>
          </cell>
          <cell r="E753">
            <v>792957</v>
          </cell>
          <cell r="F753">
            <v>487807</v>
          </cell>
          <cell r="G753" t="str">
            <v>-</v>
          </cell>
          <cell r="H753" t="str">
            <v>-</v>
          </cell>
          <cell r="I753">
            <v>2236</v>
          </cell>
          <cell r="J753">
            <v>1102514</v>
          </cell>
          <cell r="K753">
            <v>343531</v>
          </cell>
          <cell r="L753">
            <v>587835</v>
          </cell>
          <cell r="M753" t="str">
            <v>-</v>
          </cell>
        </row>
        <row r="754">
          <cell r="A754" t="str">
            <v>352071</v>
          </cell>
          <cell r="B754" t="str">
            <v>下松市</v>
          </cell>
          <cell r="C754">
            <v>3252589</v>
          </cell>
          <cell r="D754">
            <v>816268</v>
          </cell>
          <cell r="E754">
            <v>526904</v>
          </cell>
          <cell r="F754">
            <v>273444</v>
          </cell>
          <cell r="G754" t="str">
            <v>-</v>
          </cell>
          <cell r="H754" t="str">
            <v>-</v>
          </cell>
          <cell r="I754">
            <v>6221</v>
          </cell>
          <cell r="J754">
            <v>874649</v>
          </cell>
          <cell r="K754">
            <v>217733</v>
          </cell>
          <cell r="L754">
            <v>537370</v>
          </cell>
          <cell r="M754" t="str">
            <v>-</v>
          </cell>
        </row>
        <row r="755">
          <cell r="A755" t="str">
            <v>352080</v>
          </cell>
          <cell r="B755" t="str">
            <v>岩国市</v>
          </cell>
          <cell r="C755">
            <v>7150428</v>
          </cell>
          <cell r="D755">
            <v>1736582</v>
          </cell>
          <cell r="E755">
            <v>1148132</v>
          </cell>
          <cell r="F755">
            <v>676446</v>
          </cell>
          <cell r="G755" t="str">
            <v>-</v>
          </cell>
          <cell r="H755" t="str">
            <v>-</v>
          </cell>
          <cell r="I755">
            <v>67754</v>
          </cell>
          <cell r="J755">
            <v>1411314</v>
          </cell>
          <cell r="K755">
            <v>507554</v>
          </cell>
          <cell r="L755">
            <v>1602646</v>
          </cell>
          <cell r="M755" t="str">
            <v>-</v>
          </cell>
        </row>
        <row r="756">
          <cell r="A756" t="str">
            <v>352101</v>
          </cell>
          <cell r="B756" t="str">
            <v>光市</v>
          </cell>
          <cell r="C756">
            <v>1830910</v>
          </cell>
          <cell r="D756">
            <v>480497</v>
          </cell>
          <cell r="E756">
            <v>260366</v>
          </cell>
          <cell r="F756">
            <v>234676</v>
          </cell>
          <cell r="G756" t="str">
            <v>-</v>
          </cell>
          <cell r="H756" t="str">
            <v>-</v>
          </cell>
          <cell r="I756">
            <v>25007</v>
          </cell>
          <cell r="J756">
            <v>310715</v>
          </cell>
          <cell r="K756">
            <v>158094</v>
          </cell>
          <cell r="L756">
            <v>361555</v>
          </cell>
          <cell r="M756" t="str">
            <v>-</v>
          </cell>
        </row>
        <row r="757">
          <cell r="A757" t="str">
            <v>352110</v>
          </cell>
          <cell r="B757" t="str">
            <v>長門市</v>
          </cell>
          <cell r="C757">
            <v>1642500</v>
          </cell>
          <cell r="D757">
            <v>308494</v>
          </cell>
          <cell r="E757">
            <v>275697</v>
          </cell>
          <cell r="F757">
            <v>251375</v>
          </cell>
          <cell r="G757" t="str">
            <v>-</v>
          </cell>
          <cell r="H757" t="str">
            <v>-</v>
          </cell>
          <cell r="I757">
            <v>14871</v>
          </cell>
          <cell r="J757">
            <v>429047</v>
          </cell>
          <cell r="K757">
            <v>73064</v>
          </cell>
          <cell r="L757">
            <v>289952</v>
          </cell>
          <cell r="M757" t="str">
            <v>-</v>
          </cell>
        </row>
        <row r="758">
          <cell r="A758" t="str">
            <v>352128</v>
          </cell>
          <cell r="B758" t="str">
            <v>柳井市</v>
          </cell>
          <cell r="C758">
            <v>1340096</v>
          </cell>
          <cell r="D758">
            <v>350305</v>
          </cell>
          <cell r="E758">
            <v>392757</v>
          </cell>
          <cell r="F758">
            <v>109351</v>
          </cell>
          <cell r="G758" t="str">
            <v>-</v>
          </cell>
          <cell r="H758" t="str">
            <v>-</v>
          </cell>
          <cell r="I758">
            <v>103</v>
          </cell>
          <cell r="J758">
            <v>220526</v>
          </cell>
          <cell r="K758">
            <v>102133</v>
          </cell>
          <cell r="L758">
            <v>164921</v>
          </cell>
          <cell r="M758" t="str">
            <v>-</v>
          </cell>
        </row>
        <row r="759">
          <cell r="A759" t="str">
            <v>352136</v>
          </cell>
          <cell r="B759" t="str">
            <v>美祢市</v>
          </cell>
          <cell r="C759">
            <v>1562084</v>
          </cell>
          <cell r="D759">
            <v>305673</v>
          </cell>
          <cell r="E759">
            <v>201764</v>
          </cell>
          <cell r="F759">
            <v>185222</v>
          </cell>
          <cell r="G759" t="str">
            <v>-</v>
          </cell>
          <cell r="H759" t="str">
            <v>-</v>
          </cell>
          <cell r="I759" t="str">
            <v>-</v>
          </cell>
          <cell r="J759">
            <v>507418</v>
          </cell>
          <cell r="K759">
            <v>77060</v>
          </cell>
          <cell r="L759">
            <v>284947</v>
          </cell>
          <cell r="M759" t="str">
            <v>-</v>
          </cell>
        </row>
        <row r="760">
          <cell r="A760" t="str">
            <v>352152</v>
          </cell>
          <cell r="B760" t="str">
            <v>周南市</v>
          </cell>
          <cell r="C760">
            <v>7839874</v>
          </cell>
          <cell r="D760">
            <v>1325919</v>
          </cell>
          <cell r="E760">
            <v>1221606</v>
          </cell>
          <cell r="F760">
            <v>673928</v>
          </cell>
          <cell r="G760" t="str">
            <v>-</v>
          </cell>
          <cell r="H760" t="str">
            <v>-</v>
          </cell>
          <cell r="I760">
            <v>269323</v>
          </cell>
          <cell r="J760">
            <v>1549844</v>
          </cell>
          <cell r="K760">
            <v>465357</v>
          </cell>
          <cell r="L760">
            <v>1428810</v>
          </cell>
          <cell r="M760">
            <v>905087</v>
          </cell>
        </row>
        <row r="761">
          <cell r="A761" t="str">
            <v>352161</v>
          </cell>
          <cell r="B761" t="str">
            <v>山陽小野田市</v>
          </cell>
          <cell r="C761">
            <v>4655462</v>
          </cell>
          <cell r="D761">
            <v>461782</v>
          </cell>
          <cell r="E761">
            <v>708959</v>
          </cell>
          <cell r="F761">
            <v>230058</v>
          </cell>
          <cell r="G761" t="str">
            <v>-</v>
          </cell>
          <cell r="H761" t="str">
            <v>-</v>
          </cell>
          <cell r="I761">
            <v>41618</v>
          </cell>
          <cell r="J761">
            <v>402684</v>
          </cell>
          <cell r="K761">
            <v>150124</v>
          </cell>
          <cell r="L761">
            <v>678708</v>
          </cell>
          <cell r="M761">
            <v>1981529</v>
          </cell>
        </row>
        <row r="762">
          <cell r="A762" t="str">
            <v/>
          </cell>
          <cell r="B762" t="str">
            <v>合　　　計</v>
          </cell>
          <cell r="C762">
            <v>62306743</v>
          </cell>
          <cell r="D762">
            <v>11282439</v>
          </cell>
          <cell r="E762">
            <v>11223775</v>
          </cell>
          <cell r="F762">
            <v>7323349</v>
          </cell>
          <cell r="G762">
            <v>491740</v>
          </cell>
          <cell r="H762" t="str">
            <v>-</v>
          </cell>
          <cell r="I762">
            <v>1330536</v>
          </cell>
          <cell r="J762">
            <v>12679970</v>
          </cell>
          <cell r="K762">
            <v>3869621</v>
          </cell>
          <cell r="L762">
            <v>10684990</v>
          </cell>
          <cell r="M762">
            <v>3420323</v>
          </cell>
        </row>
        <row r="763">
          <cell r="A763" t="str">
            <v/>
          </cell>
          <cell r="B763" t="str">
            <v/>
          </cell>
          <cell r="C763"/>
          <cell r="D763"/>
          <cell r="E763"/>
          <cell r="F763"/>
          <cell r="G763"/>
          <cell r="H763"/>
          <cell r="I763"/>
          <cell r="J763"/>
          <cell r="K763"/>
          <cell r="L763"/>
          <cell r="M763"/>
        </row>
        <row r="764">
          <cell r="A764" t="str">
            <v/>
          </cell>
          <cell r="B764" t="str">
            <v>徳　島　県</v>
          </cell>
          <cell r="C764"/>
          <cell r="D764"/>
          <cell r="E764"/>
          <cell r="F764"/>
          <cell r="G764"/>
          <cell r="H764"/>
          <cell r="I764"/>
          <cell r="J764"/>
          <cell r="K764"/>
          <cell r="L764"/>
          <cell r="M764"/>
        </row>
        <row r="765">
          <cell r="A765" t="str">
            <v>362018</v>
          </cell>
          <cell r="B765" t="str">
            <v>徳島市</v>
          </cell>
          <cell r="C765">
            <v>8835544</v>
          </cell>
          <cell r="D765">
            <v>896993</v>
          </cell>
          <cell r="E765">
            <v>1460650</v>
          </cell>
          <cell r="F765">
            <v>785257</v>
          </cell>
          <cell r="G765">
            <v>920346</v>
          </cell>
          <cell r="H765" t="str">
            <v>-</v>
          </cell>
          <cell r="I765">
            <v>1703605</v>
          </cell>
          <cell r="J765">
            <v>1259696</v>
          </cell>
          <cell r="K765">
            <v>503418</v>
          </cell>
          <cell r="L765">
            <v>1305579</v>
          </cell>
          <cell r="M765" t="str">
            <v>-</v>
          </cell>
        </row>
        <row r="766">
          <cell r="A766" t="str">
            <v>362026</v>
          </cell>
          <cell r="B766" t="str">
            <v>鳴門市</v>
          </cell>
          <cell r="C766">
            <v>2399654</v>
          </cell>
          <cell r="D766">
            <v>588145</v>
          </cell>
          <cell r="E766">
            <v>491879</v>
          </cell>
          <cell r="F766">
            <v>152958</v>
          </cell>
          <cell r="G766" t="str">
            <v>-</v>
          </cell>
          <cell r="H766" t="str">
            <v>-</v>
          </cell>
          <cell r="I766">
            <v>449947</v>
          </cell>
          <cell r="J766">
            <v>191706</v>
          </cell>
          <cell r="K766" t="str">
            <v>-</v>
          </cell>
          <cell r="L766">
            <v>525019</v>
          </cell>
          <cell r="M766" t="str">
            <v>-</v>
          </cell>
        </row>
        <row r="767">
          <cell r="A767" t="str">
            <v>362034</v>
          </cell>
          <cell r="B767" t="str">
            <v>小松島市</v>
          </cell>
          <cell r="C767">
            <v>1235614</v>
          </cell>
          <cell r="D767">
            <v>381136</v>
          </cell>
          <cell r="E767">
            <v>179935</v>
          </cell>
          <cell r="F767">
            <v>50632</v>
          </cell>
          <cell r="G767" t="str">
            <v>-</v>
          </cell>
          <cell r="H767" t="str">
            <v>-</v>
          </cell>
          <cell r="I767">
            <v>91160</v>
          </cell>
          <cell r="J767">
            <v>210758</v>
          </cell>
          <cell r="K767">
            <v>99639</v>
          </cell>
          <cell r="L767">
            <v>222354</v>
          </cell>
          <cell r="M767" t="str">
            <v>-</v>
          </cell>
        </row>
        <row r="768">
          <cell r="A768" t="str">
            <v>362042</v>
          </cell>
          <cell r="B768" t="str">
            <v>阿南市</v>
          </cell>
          <cell r="C768">
            <v>4474810</v>
          </cell>
          <cell r="D768">
            <v>595807</v>
          </cell>
          <cell r="E768">
            <v>658174</v>
          </cell>
          <cell r="F768">
            <v>1312787</v>
          </cell>
          <cell r="G768" t="str">
            <v>-</v>
          </cell>
          <cell r="H768" t="str">
            <v>-</v>
          </cell>
          <cell r="I768">
            <v>188808</v>
          </cell>
          <cell r="J768">
            <v>694805</v>
          </cell>
          <cell r="K768">
            <v>294876</v>
          </cell>
          <cell r="L768">
            <v>729553</v>
          </cell>
          <cell r="M768" t="str">
            <v>-</v>
          </cell>
        </row>
        <row r="769">
          <cell r="A769" t="str">
            <v>362051</v>
          </cell>
          <cell r="B769" t="str">
            <v>吉野川市</v>
          </cell>
          <cell r="C769">
            <v>1639206</v>
          </cell>
          <cell r="D769">
            <v>199546</v>
          </cell>
          <cell r="E769">
            <v>294934</v>
          </cell>
          <cell r="F769">
            <v>109819</v>
          </cell>
          <cell r="G769" t="str">
            <v>-</v>
          </cell>
          <cell r="H769" t="str">
            <v>-</v>
          </cell>
          <cell r="I769">
            <v>176025</v>
          </cell>
          <cell r="J769">
            <v>339312</v>
          </cell>
          <cell r="K769">
            <v>228173</v>
          </cell>
          <cell r="L769">
            <v>291397</v>
          </cell>
          <cell r="M769" t="str">
            <v>-</v>
          </cell>
        </row>
        <row r="770">
          <cell r="A770" t="str">
            <v>362069</v>
          </cell>
          <cell r="B770" t="str">
            <v>阿波市</v>
          </cell>
          <cell r="C770">
            <v>1833795</v>
          </cell>
          <cell r="D770">
            <v>471309</v>
          </cell>
          <cell r="E770">
            <v>294275</v>
          </cell>
          <cell r="F770">
            <v>274758</v>
          </cell>
          <cell r="G770" t="str">
            <v>-</v>
          </cell>
          <cell r="H770" t="str">
            <v>-</v>
          </cell>
          <cell r="I770">
            <v>91195</v>
          </cell>
          <cell r="J770">
            <v>265492</v>
          </cell>
          <cell r="K770">
            <v>123431</v>
          </cell>
          <cell r="L770">
            <v>313335</v>
          </cell>
          <cell r="M770" t="str">
            <v>-</v>
          </cell>
        </row>
        <row r="771">
          <cell r="A771" t="str">
            <v>362077</v>
          </cell>
          <cell r="B771" t="str">
            <v>美馬市</v>
          </cell>
          <cell r="C771">
            <v>1917083</v>
          </cell>
          <cell r="D771">
            <v>192536</v>
          </cell>
          <cell r="E771">
            <v>248846</v>
          </cell>
          <cell r="F771">
            <v>208123</v>
          </cell>
          <cell r="G771" t="str">
            <v>-</v>
          </cell>
          <cell r="H771" t="str">
            <v>-</v>
          </cell>
          <cell r="I771">
            <v>231268</v>
          </cell>
          <cell r="J771">
            <v>177661</v>
          </cell>
          <cell r="K771">
            <v>86288</v>
          </cell>
          <cell r="L771">
            <v>772361</v>
          </cell>
          <cell r="M771" t="str">
            <v>-</v>
          </cell>
        </row>
        <row r="772">
          <cell r="A772" t="str">
            <v>362085</v>
          </cell>
          <cell r="B772" t="str">
            <v>三好市</v>
          </cell>
          <cell r="C772">
            <v>1647179</v>
          </cell>
          <cell r="D772">
            <v>179233</v>
          </cell>
          <cell r="E772">
            <v>253835</v>
          </cell>
          <cell r="F772">
            <v>257742</v>
          </cell>
          <cell r="G772" t="str">
            <v>-</v>
          </cell>
          <cell r="H772" t="str">
            <v>-</v>
          </cell>
          <cell r="I772">
            <v>106415</v>
          </cell>
          <cell r="J772">
            <v>328197</v>
          </cell>
          <cell r="K772">
            <v>254989</v>
          </cell>
          <cell r="L772">
            <v>266768</v>
          </cell>
          <cell r="M772" t="str">
            <v>-</v>
          </cell>
        </row>
        <row r="773">
          <cell r="A773" t="str">
            <v/>
          </cell>
          <cell r="B773" t="str">
            <v>合　　　計</v>
          </cell>
          <cell r="C773">
            <v>23982885</v>
          </cell>
          <cell r="D773">
            <v>3504705</v>
          </cell>
          <cell r="E773">
            <v>3882528</v>
          </cell>
          <cell r="F773">
            <v>3152076</v>
          </cell>
          <cell r="G773">
            <v>920346</v>
          </cell>
          <cell r="H773" t="str">
            <v>-</v>
          </cell>
          <cell r="I773">
            <v>3038423</v>
          </cell>
          <cell r="J773">
            <v>3467627</v>
          </cell>
          <cell r="K773">
            <v>1590814</v>
          </cell>
          <cell r="L773">
            <v>4426366</v>
          </cell>
          <cell r="M773" t="str">
            <v>-</v>
          </cell>
        </row>
        <row r="774">
          <cell r="A774" t="str">
            <v/>
          </cell>
          <cell r="B774" t="str">
            <v/>
          </cell>
          <cell r="C774"/>
          <cell r="D774"/>
          <cell r="E774"/>
          <cell r="F774"/>
          <cell r="G774"/>
          <cell r="H774"/>
          <cell r="I774"/>
          <cell r="J774"/>
          <cell r="K774"/>
          <cell r="L774"/>
          <cell r="M774"/>
        </row>
        <row r="775">
          <cell r="A775" t="str">
            <v/>
          </cell>
          <cell r="B775" t="str">
            <v>香　川　県</v>
          </cell>
          <cell r="C775"/>
          <cell r="D775"/>
          <cell r="E775"/>
          <cell r="F775"/>
          <cell r="G775"/>
          <cell r="H775"/>
          <cell r="I775"/>
          <cell r="J775"/>
          <cell r="K775"/>
          <cell r="L775"/>
          <cell r="M775"/>
        </row>
        <row r="776">
          <cell r="A776" t="str">
            <v>372013</v>
          </cell>
          <cell r="B776" t="str">
            <v>高松市</v>
          </cell>
          <cell r="C776">
            <v>18893469</v>
          </cell>
          <cell r="D776">
            <v>3271410</v>
          </cell>
          <cell r="E776">
            <v>3036345</v>
          </cell>
          <cell r="F776">
            <v>2947593</v>
          </cell>
          <cell r="G776">
            <v>1744381</v>
          </cell>
          <cell r="H776" t="str">
            <v>-</v>
          </cell>
          <cell r="I776">
            <v>931702</v>
          </cell>
          <cell r="J776">
            <v>2916530</v>
          </cell>
          <cell r="K776">
            <v>1310058</v>
          </cell>
          <cell r="L776">
            <v>2735450</v>
          </cell>
          <cell r="M776" t="str">
            <v>-</v>
          </cell>
        </row>
        <row r="777">
          <cell r="A777" t="str">
            <v>372021</v>
          </cell>
          <cell r="B777" t="str">
            <v>丸亀市</v>
          </cell>
          <cell r="C777">
            <v>12268693</v>
          </cell>
          <cell r="D777">
            <v>5778328</v>
          </cell>
          <cell r="E777">
            <v>2002998</v>
          </cell>
          <cell r="F777">
            <v>560941</v>
          </cell>
          <cell r="G777" t="str">
            <v>-</v>
          </cell>
          <cell r="H777" t="str">
            <v>-</v>
          </cell>
          <cell r="I777">
            <v>519787</v>
          </cell>
          <cell r="J777">
            <v>1739500</v>
          </cell>
          <cell r="K777">
            <v>472101</v>
          </cell>
          <cell r="L777">
            <v>1195038</v>
          </cell>
          <cell r="M777" t="str">
            <v>-</v>
          </cell>
        </row>
        <row r="778">
          <cell r="A778" t="str">
            <v>372030</v>
          </cell>
          <cell r="B778" t="str">
            <v>坂出市</v>
          </cell>
          <cell r="C778">
            <v>4095989</v>
          </cell>
          <cell r="D778">
            <v>373537</v>
          </cell>
          <cell r="E778">
            <v>263112</v>
          </cell>
          <cell r="F778">
            <v>180512</v>
          </cell>
          <cell r="G778" t="str">
            <v>-</v>
          </cell>
          <cell r="H778" t="str">
            <v>-</v>
          </cell>
          <cell r="I778">
            <v>227745</v>
          </cell>
          <cell r="J778">
            <v>401119</v>
          </cell>
          <cell r="K778">
            <v>384569</v>
          </cell>
          <cell r="L778">
            <v>2265395</v>
          </cell>
          <cell r="M778" t="str">
            <v>-</v>
          </cell>
        </row>
        <row r="779">
          <cell r="A779" t="str">
            <v>372048</v>
          </cell>
          <cell r="B779" t="str">
            <v>善通寺市</v>
          </cell>
          <cell r="C779">
            <v>2435066</v>
          </cell>
          <cell r="D779">
            <v>343070</v>
          </cell>
          <cell r="E779">
            <v>287118</v>
          </cell>
          <cell r="F779">
            <v>147188</v>
          </cell>
          <cell r="G779">
            <v>47</v>
          </cell>
          <cell r="H779" t="str">
            <v>-</v>
          </cell>
          <cell r="I779">
            <v>330956</v>
          </cell>
          <cell r="J779">
            <v>925880</v>
          </cell>
          <cell r="K779">
            <v>69460</v>
          </cell>
          <cell r="L779">
            <v>331347</v>
          </cell>
          <cell r="M779" t="str">
            <v>-</v>
          </cell>
        </row>
        <row r="780">
          <cell r="A780" t="str">
            <v>372056</v>
          </cell>
          <cell r="B780" t="str">
            <v>観音寺市</v>
          </cell>
          <cell r="C780">
            <v>3034123</v>
          </cell>
          <cell r="D780">
            <v>390385</v>
          </cell>
          <cell r="E780">
            <v>1085622</v>
          </cell>
          <cell r="F780">
            <v>318404</v>
          </cell>
          <cell r="G780" t="str">
            <v>-</v>
          </cell>
          <cell r="H780" t="str">
            <v>-</v>
          </cell>
          <cell r="I780">
            <v>228360</v>
          </cell>
          <cell r="J780">
            <v>404907</v>
          </cell>
          <cell r="K780">
            <v>232578</v>
          </cell>
          <cell r="L780">
            <v>373867</v>
          </cell>
          <cell r="M780" t="str">
            <v>-</v>
          </cell>
        </row>
        <row r="781">
          <cell r="A781" t="str">
            <v>372064</v>
          </cell>
          <cell r="B781" t="str">
            <v>さぬき市</v>
          </cell>
          <cell r="C781">
            <v>3370354</v>
          </cell>
          <cell r="D781">
            <v>1001987</v>
          </cell>
          <cell r="E781">
            <v>478364</v>
          </cell>
          <cell r="F781">
            <v>116706</v>
          </cell>
          <cell r="G781" t="str">
            <v>-</v>
          </cell>
          <cell r="H781" t="str">
            <v>-</v>
          </cell>
          <cell r="I781">
            <v>300676</v>
          </cell>
          <cell r="J781">
            <v>945029</v>
          </cell>
          <cell r="K781">
            <v>115056</v>
          </cell>
          <cell r="L781">
            <v>412536</v>
          </cell>
          <cell r="M781" t="str">
            <v>-</v>
          </cell>
        </row>
        <row r="782">
          <cell r="A782" t="str">
            <v>372072</v>
          </cell>
          <cell r="B782" t="str">
            <v>東かがわ市</v>
          </cell>
          <cell r="C782">
            <v>2538416</v>
          </cell>
          <cell r="D782">
            <v>408533</v>
          </cell>
          <cell r="E782">
            <v>50935</v>
          </cell>
          <cell r="F782">
            <v>97031</v>
          </cell>
          <cell r="G782" t="str">
            <v>-</v>
          </cell>
          <cell r="H782" t="str">
            <v>-</v>
          </cell>
          <cell r="I782">
            <v>122138</v>
          </cell>
          <cell r="J782">
            <v>389937</v>
          </cell>
          <cell r="K782">
            <v>1109777</v>
          </cell>
          <cell r="L782">
            <v>360065</v>
          </cell>
          <cell r="M782" t="str">
            <v>-</v>
          </cell>
        </row>
        <row r="783">
          <cell r="A783" t="str">
            <v>372081</v>
          </cell>
          <cell r="B783" t="str">
            <v>三豊市</v>
          </cell>
          <cell r="C783">
            <v>4876962</v>
          </cell>
          <cell r="D783">
            <v>735911</v>
          </cell>
          <cell r="E783">
            <v>819586</v>
          </cell>
          <cell r="F783">
            <v>443247</v>
          </cell>
          <cell r="G783" t="str">
            <v>-</v>
          </cell>
          <cell r="H783" t="str">
            <v>-</v>
          </cell>
          <cell r="I783">
            <v>777299</v>
          </cell>
          <cell r="J783">
            <v>697359</v>
          </cell>
          <cell r="K783">
            <v>623795</v>
          </cell>
          <cell r="L783">
            <v>779765</v>
          </cell>
          <cell r="M783" t="str">
            <v>-</v>
          </cell>
        </row>
        <row r="784">
          <cell r="A784" t="str">
            <v/>
          </cell>
          <cell r="B784" t="str">
            <v>合　　　計</v>
          </cell>
          <cell r="C784">
            <v>51513072</v>
          </cell>
          <cell r="D784">
            <v>12303161</v>
          </cell>
          <cell r="E784">
            <v>8024080</v>
          </cell>
          <cell r="F784">
            <v>4811622</v>
          </cell>
          <cell r="G784">
            <v>1744428</v>
          </cell>
          <cell r="H784" t="str">
            <v>-</v>
          </cell>
          <cell r="I784">
            <v>3438663</v>
          </cell>
          <cell r="J784">
            <v>8420261</v>
          </cell>
          <cell r="K784">
            <v>4317394</v>
          </cell>
          <cell r="L784">
            <v>8453463</v>
          </cell>
          <cell r="M784" t="str">
            <v>-</v>
          </cell>
        </row>
        <row r="785">
          <cell r="A785" t="str">
            <v/>
          </cell>
          <cell r="B785" t="str">
            <v/>
          </cell>
          <cell r="C785"/>
          <cell r="D785"/>
          <cell r="E785"/>
          <cell r="F785"/>
          <cell r="G785"/>
          <cell r="H785"/>
          <cell r="I785"/>
          <cell r="J785"/>
          <cell r="K785"/>
          <cell r="L785"/>
          <cell r="M785"/>
        </row>
        <row r="786">
          <cell r="A786" t="str">
            <v/>
          </cell>
          <cell r="B786" t="str">
            <v>愛　媛　県</v>
          </cell>
          <cell r="C786"/>
          <cell r="D786"/>
          <cell r="E786"/>
          <cell r="F786"/>
          <cell r="G786"/>
          <cell r="H786"/>
          <cell r="I786"/>
          <cell r="J786"/>
          <cell r="K786"/>
          <cell r="L786"/>
          <cell r="M786"/>
        </row>
        <row r="787">
          <cell r="A787" t="str">
            <v>382019</v>
          </cell>
          <cell r="B787" t="str">
            <v>松山市</v>
          </cell>
          <cell r="C787">
            <v>19631630</v>
          </cell>
          <cell r="D787">
            <v>5058116</v>
          </cell>
          <cell r="E787">
            <v>4356886</v>
          </cell>
          <cell r="F787">
            <v>1676341</v>
          </cell>
          <cell r="G787" t="str">
            <v>-</v>
          </cell>
          <cell r="H787" t="str">
            <v>-</v>
          </cell>
          <cell r="I787">
            <v>209643</v>
          </cell>
          <cell r="J787">
            <v>2620686</v>
          </cell>
          <cell r="K787">
            <v>1244244</v>
          </cell>
          <cell r="L787">
            <v>4465714</v>
          </cell>
          <cell r="M787" t="str">
            <v>-</v>
          </cell>
        </row>
        <row r="788">
          <cell r="A788" t="str">
            <v>382027</v>
          </cell>
          <cell r="B788" t="str">
            <v>今治市</v>
          </cell>
          <cell r="C788">
            <v>6705476</v>
          </cell>
          <cell r="D788">
            <v>1632963</v>
          </cell>
          <cell r="E788">
            <v>806068</v>
          </cell>
          <cell r="F788">
            <v>490308</v>
          </cell>
          <cell r="G788" t="str">
            <v>-</v>
          </cell>
          <cell r="H788" t="str">
            <v>-</v>
          </cell>
          <cell r="I788">
            <v>70738</v>
          </cell>
          <cell r="J788">
            <v>1551107</v>
          </cell>
          <cell r="K788">
            <v>1156754</v>
          </cell>
          <cell r="L788">
            <v>997538</v>
          </cell>
          <cell r="M788" t="str">
            <v>-</v>
          </cell>
        </row>
        <row r="789">
          <cell r="A789" t="str">
            <v>382035</v>
          </cell>
          <cell r="B789" t="str">
            <v>宇和島市</v>
          </cell>
          <cell r="C789">
            <v>4986489</v>
          </cell>
          <cell r="D789">
            <v>686745</v>
          </cell>
          <cell r="E789">
            <v>1809348</v>
          </cell>
          <cell r="F789">
            <v>211266</v>
          </cell>
          <cell r="G789" t="str">
            <v>-</v>
          </cell>
          <cell r="H789" t="str">
            <v>-</v>
          </cell>
          <cell r="I789">
            <v>254375</v>
          </cell>
          <cell r="J789">
            <v>1126660</v>
          </cell>
          <cell r="K789">
            <v>373348</v>
          </cell>
          <cell r="L789">
            <v>524747</v>
          </cell>
          <cell r="M789" t="str">
            <v>-</v>
          </cell>
        </row>
        <row r="790">
          <cell r="A790" t="str">
            <v>382043</v>
          </cell>
          <cell r="B790" t="str">
            <v>八幡浜市</v>
          </cell>
          <cell r="C790">
            <v>2838171</v>
          </cell>
          <cell r="D790">
            <v>373370</v>
          </cell>
          <cell r="E790">
            <v>1082806</v>
          </cell>
          <cell r="F790">
            <v>251362</v>
          </cell>
          <cell r="G790" t="str">
            <v>-</v>
          </cell>
          <cell r="H790" t="str">
            <v>-</v>
          </cell>
          <cell r="I790">
            <v>23130</v>
          </cell>
          <cell r="J790">
            <v>611230</v>
          </cell>
          <cell r="K790">
            <v>316777</v>
          </cell>
          <cell r="L790">
            <v>179496</v>
          </cell>
          <cell r="M790" t="str">
            <v>-</v>
          </cell>
        </row>
        <row r="791">
          <cell r="A791" t="str">
            <v>382051</v>
          </cell>
          <cell r="B791" t="str">
            <v>新居浜市</v>
          </cell>
          <cell r="C791">
            <v>4986612</v>
          </cell>
          <cell r="D791">
            <v>703124</v>
          </cell>
          <cell r="E791">
            <v>968166</v>
          </cell>
          <cell r="F791">
            <v>605883</v>
          </cell>
          <cell r="G791" t="str">
            <v>-</v>
          </cell>
          <cell r="H791" t="str">
            <v>-</v>
          </cell>
          <cell r="I791">
            <v>311662</v>
          </cell>
          <cell r="J791">
            <v>998768</v>
          </cell>
          <cell r="K791">
            <v>424897</v>
          </cell>
          <cell r="L791">
            <v>974112</v>
          </cell>
          <cell r="M791" t="str">
            <v>-</v>
          </cell>
        </row>
        <row r="792">
          <cell r="A792" t="str">
            <v>382060</v>
          </cell>
          <cell r="B792" t="str">
            <v>西条市</v>
          </cell>
          <cell r="C792">
            <v>5249594</v>
          </cell>
          <cell r="D792">
            <v>305267</v>
          </cell>
          <cell r="E792">
            <v>2036550</v>
          </cell>
          <cell r="F792">
            <v>352148</v>
          </cell>
          <cell r="G792" t="str">
            <v>-</v>
          </cell>
          <cell r="H792" t="str">
            <v>-</v>
          </cell>
          <cell r="I792">
            <v>350721</v>
          </cell>
          <cell r="J792">
            <v>1203396</v>
          </cell>
          <cell r="K792">
            <v>466752</v>
          </cell>
          <cell r="L792">
            <v>534760</v>
          </cell>
          <cell r="M792" t="str">
            <v>-</v>
          </cell>
        </row>
        <row r="793">
          <cell r="A793" t="str">
            <v>382078</v>
          </cell>
          <cell r="B793" t="str">
            <v>大洲市</v>
          </cell>
          <cell r="C793">
            <v>3323183</v>
          </cell>
          <cell r="D793">
            <v>223002</v>
          </cell>
          <cell r="E793">
            <v>614611</v>
          </cell>
          <cell r="F793">
            <v>1338059</v>
          </cell>
          <cell r="G793" t="str">
            <v>-</v>
          </cell>
          <cell r="H793" t="str">
            <v>-</v>
          </cell>
          <cell r="I793">
            <v>43288</v>
          </cell>
          <cell r="J793">
            <v>556475</v>
          </cell>
          <cell r="K793">
            <v>188222</v>
          </cell>
          <cell r="L793">
            <v>359526</v>
          </cell>
          <cell r="M793" t="str">
            <v>-</v>
          </cell>
        </row>
        <row r="794">
          <cell r="A794" t="str">
            <v>382108</v>
          </cell>
          <cell r="B794" t="str">
            <v>伊予市</v>
          </cell>
          <cell r="C794">
            <v>1312743</v>
          </cell>
          <cell r="D794">
            <v>299449</v>
          </cell>
          <cell r="E794">
            <v>286379</v>
          </cell>
          <cell r="F794">
            <v>124655</v>
          </cell>
          <cell r="G794" t="str">
            <v>-</v>
          </cell>
          <cell r="H794" t="str">
            <v>-</v>
          </cell>
          <cell r="I794">
            <v>70654</v>
          </cell>
          <cell r="J794">
            <v>267074</v>
          </cell>
          <cell r="K794">
            <v>68537</v>
          </cell>
          <cell r="L794">
            <v>195995</v>
          </cell>
          <cell r="M794" t="str">
            <v>-</v>
          </cell>
        </row>
        <row r="795">
          <cell r="A795" t="str">
            <v>382132</v>
          </cell>
          <cell r="B795" t="str">
            <v>四国中央市</v>
          </cell>
          <cell r="C795">
            <v>3838309</v>
          </cell>
          <cell r="D795">
            <v>880469</v>
          </cell>
          <cell r="E795">
            <v>501764</v>
          </cell>
          <cell r="F795">
            <v>301816</v>
          </cell>
          <cell r="G795" t="str">
            <v>-</v>
          </cell>
          <cell r="H795" t="str">
            <v>-</v>
          </cell>
          <cell r="I795">
            <v>167435</v>
          </cell>
          <cell r="J795">
            <v>698662</v>
          </cell>
          <cell r="K795">
            <v>660667</v>
          </cell>
          <cell r="L795">
            <v>627496</v>
          </cell>
          <cell r="M795" t="str">
            <v>-</v>
          </cell>
        </row>
        <row r="796">
          <cell r="A796" t="str">
            <v>382141</v>
          </cell>
          <cell r="B796" t="str">
            <v>西予市</v>
          </cell>
          <cell r="C796">
            <v>2948577</v>
          </cell>
          <cell r="D796">
            <v>496720</v>
          </cell>
          <cell r="E796">
            <v>311078</v>
          </cell>
          <cell r="F796">
            <v>321128</v>
          </cell>
          <cell r="G796" t="str">
            <v>-</v>
          </cell>
          <cell r="H796" t="str">
            <v>-</v>
          </cell>
          <cell r="I796">
            <v>54064</v>
          </cell>
          <cell r="J796">
            <v>1054494</v>
          </cell>
          <cell r="K796">
            <v>487208</v>
          </cell>
          <cell r="L796">
            <v>223885</v>
          </cell>
          <cell r="M796" t="str">
            <v>-</v>
          </cell>
        </row>
        <row r="797">
          <cell r="A797" t="str">
            <v>382159</v>
          </cell>
          <cell r="B797" t="str">
            <v>東温市</v>
          </cell>
          <cell r="C797">
            <v>1528864</v>
          </cell>
          <cell r="D797">
            <v>308102</v>
          </cell>
          <cell r="E797">
            <v>385769</v>
          </cell>
          <cell r="F797">
            <v>221188</v>
          </cell>
          <cell r="G797" t="str">
            <v>-</v>
          </cell>
          <cell r="H797" t="str">
            <v>-</v>
          </cell>
          <cell r="I797">
            <v>148089</v>
          </cell>
          <cell r="J797">
            <v>221157</v>
          </cell>
          <cell r="K797">
            <v>57038</v>
          </cell>
          <cell r="L797">
            <v>187521</v>
          </cell>
          <cell r="M797" t="str">
            <v>-</v>
          </cell>
        </row>
        <row r="798">
          <cell r="A798" t="str">
            <v/>
          </cell>
          <cell r="B798" t="str">
            <v>合　　　計</v>
          </cell>
          <cell r="C798">
            <v>57349648</v>
          </cell>
          <cell r="D798">
            <v>10967327</v>
          </cell>
          <cell r="E798">
            <v>13159425</v>
          </cell>
          <cell r="F798">
            <v>5894154</v>
          </cell>
          <cell r="G798" t="str">
            <v>-</v>
          </cell>
          <cell r="H798" t="str">
            <v>-</v>
          </cell>
          <cell r="I798">
            <v>1703799</v>
          </cell>
          <cell r="J798">
            <v>10909709</v>
          </cell>
          <cell r="K798">
            <v>5444444</v>
          </cell>
          <cell r="L798">
            <v>9270790</v>
          </cell>
          <cell r="M798" t="str">
            <v>-</v>
          </cell>
        </row>
        <row r="799">
          <cell r="A799" t="str">
            <v/>
          </cell>
          <cell r="B799" t="str">
            <v/>
          </cell>
          <cell r="C799"/>
          <cell r="D799"/>
          <cell r="E799"/>
          <cell r="F799"/>
          <cell r="G799"/>
          <cell r="H799"/>
          <cell r="I799"/>
          <cell r="J799"/>
          <cell r="K799"/>
          <cell r="L799"/>
          <cell r="M799"/>
        </row>
        <row r="800">
          <cell r="A800" t="str">
            <v/>
          </cell>
          <cell r="B800" t="str">
            <v>高　知　県</v>
          </cell>
          <cell r="C800"/>
          <cell r="D800"/>
          <cell r="E800"/>
          <cell r="F800"/>
          <cell r="G800"/>
          <cell r="H800"/>
          <cell r="I800"/>
          <cell r="J800"/>
          <cell r="K800"/>
          <cell r="L800"/>
          <cell r="M800"/>
        </row>
        <row r="801">
          <cell r="A801" t="str">
            <v>392014</v>
          </cell>
          <cell r="B801" t="str">
            <v>高知市</v>
          </cell>
          <cell r="C801">
            <v>14863398</v>
          </cell>
          <cell r="D801">
            <v>3456484</v>
          </cell>
          <cell r="E801">
            <v>1563693</v>
          </cell>
          <cell r="F801">
            <v>1126698</v>
          </cell>
          <cell r="G801">
            <v>691205</v>
          </cell>
          <cell r="H801">
            <v>130405</v>
          </cell>
          <cell r="I801">
            <v>45025</v>
          </cell>
          <cell r="J801">
            <v>5466804</v>
          </cell>
          <cell r="K801">
            <v>971567</v>
          </cell>
          <cell r="L801">
            <v>1411517</v>
          </cell>
          <cell r="M801" t="str">
            <v>-</v>
          </cell>
        </row>
        <row r="802">
          <cell r="A802" t="str">
            <v>392022</v>
          </cell>
          <cell r="B802" t="str">
            <v>室戸市</v>
          </cell>
          <cell r="C802">
            <v>701798</v>
          </cell>
          <cell r="D802">
            <v>217593</v>
          </cell>
          <cell r="E802">
            <v>122902</v>
          </cell>
          <cell r="F802">
            <v>93134</v>
          </cell>
          <cell r="G802" t="str">
            <v>-</v>
          </cell>
          <cell r="H802" t="str">
            <v>-</v>
          </cell>
          <cell r="I802" t="str">
            <v>-</v>
          </cell>
          <cell r="J802">
            <v>139323</v>
          </cell>
          <cell r="K802">
            <v>13282</v>
          </cell>
          <cell r="L802">
            <v>115564</v>
          </cell>
          <cell r="M802" t="str">
            <v>-</v>
          </cell>
        </row>
        <row r="803">
          <cell r="A803" t="str">
            <v>392031</v>
          </cell>
          <cell r="B803" t="str">
            <v>安芸市</v>
          </cell>
          <cell r="C803">
            <v>1795145</v>
          </cell>
          <cell r="D803">
            <v>156491</v>
          </cell>
          <cell r="E803">
            <v>158157</v>
          </cell>
          <cell r="F803">
            <v>1060482</v>
          </cell>
          <cell r="G803" t="str">
            <v>-</v>
          </cell>
          <cell r="H803" t="str">
            <v>-</v>
          </cell>
          <cell r="I803" t="str">
            <v>-</v>
          </cell>
          <cell r="J803">
            <v>196174</v>
          </cell>
          <cell r="K803">
            <v>69486</v>
          </cell>
          <cell r="L803">
            <v>154355</v>
          </cell>
          <cell r="M803" t="str">
            <v>-</v>
          </cell>
        </row>
        <row r="804">
          <cell r="A804" t="str">
            <v>392049</v>
          </cell>
          <cell r="B804" t="str">
            <v>南国市</v>
          </cell>
          <cell r="C804">
            <v>2189310</v>
          </cell>
          <cell r="D804">
            <v>275767</v>
          </cell>
          <cell r="E804">
            <v>441727</v>
          </cell>
          <cell r="F804">
            <v>152319</v>
          </cell>
          <cell r="G804" t="str">
            <v>-</v>
          </cell>
          <cell r="H804" t="str">
            <v>-</v>
          </cell>
          <cell r="I804">
            <v>145494</v>
          </cell>
          <cell r="J804">
            <v>373108</v>
          </cell>
          <cell r="K804">
            <v>327411</v>
          </cell>
          <cell r="L804">
            <v>473484</v>
          </cell>
          <cell r="M804" t="str">
            <v>-</v>
          </cell>
        </row>
        <row r="805">
          <cell r="A805" t="str">
            <v>392057</v>
          </cell>
          <cell r="B805" t="str">
            <v>土佐市</v>
          </cell>
          <cell r="C805">
            <v>976034</v>
          </cell>
          <cell r="D805">
            <v>171634</v>
          </cell>
          <cell r="E805">
            <v>224870</v>
          </cell>
          <cell r="F805">
            <v>73205</v>
          </cell>
          <cell r="G805" t="str">
            <v>-</v>
          </cell>
          <cell r="H805" t="str">
            <v>-</v>
          </cell>
          <cell r="I805">
            <v>154</v>
          </cell>
          <cell r="J805">
            <v>230967</v>
          </cell>
          <cell r="K805">
            <v>30887</v>
          </cell>
          <cell r="L805">
            <v>244317</v>
          </cell>
          <cell r="M805" t="str">
            <v>-</v>
          </cell>
        </row>
        <row r="806">
          <cell r="A806" t="str">
            <v>392065</v>
          </cell>
          <cell r="B806" t="str">
            <v>須崎市</v>
          </cell>
          <cell r="C806">
            <v>1221057</v>
          </cell>
          <cell r="D806">
            <v>205157</v>
          </cell>
          <cell r="E806">
            <v>297013</v>
          </cell>
          <cell r="F806">
            <v>150632</v>
          </cell>
          <cell r="G806" t="str">
            <v>-</v>
          </cell>
          <cell r="H806">
            <v>12908</v>
          </cell>
          <cell r="I806">
            <v>23669</v>
          </cell>
          <cell r="J806">
            <v>369447</v>
          </cell>
          <cell r="K806">
            <v>58031</v>
          </cell>
          <cell r="L806">
            <v>104200</v>
          </cell>
          <cell r="M806" t="str">
            <v>-</v>
          </cell>
        </row>
        <row r="807">
          <cell r="A807" t="str">
            <v>392081</v>
          </cell>
          <cell r="B807" t="str">
            <v>宿毛市</v>
          </cell>
          <cell r="C807">
            <v>984321</v>
          </cell>
          <cell r="D807">
            <v>102692</v>
          </cell>
          <cell r="E807">
            <v>229488</v>
          </cell>
          <cell r="F807">
            <v>126523</v>
          </cell>
          <cell r="G807">
            <v>70</v>
          </cell>
          <cell r="H807" t="str">
            <v>-</v>
          </cell>
          <cell r="I807" t="str">
            <v>-</v>
          </cell>
          <cell r="J807">
            <v>191946</v>
          </cell>
          <cell r="K807">
            <v>77193</v>
          </cell>
          <cell r="L807">
            <v>256409</v>
          </cell>
          <cell r="M807" t="str">
            <v>-</v>
          </cell>
        </row>
        <row r="808">
          <cell r="A808" t="str">
            <v>392090</v>
          </cell>
          <cell r="B808" t="str">
            <v>土佐清水市</v>
          </cell>
          <cell r="C808">
            <v>593516</v>
          </cell>
          <cell r="D808">
            <v>252614</v>
          </cell>
          <cell r="E808">
            <v>96249</v>
          </cell>
          <cell r="F808">
            <v>69949</v>
          </cell>
          <cell r="G808" t="str">
            <v>-</v>
          </cell>
          <cell r="H808" t="str">
            <v>-</v>
          </cell>
          <cell r="I808" t="str">
            <v>-</v>
          </cell>
          <cell r="J808">
            <v>133646</v>
          </cell>
          <cell r="K808">
            <v>41058</v>
          </cell>
          <cell r="L808" t="str">
            <v>-</v>
          </cell>
          <cell r="M808" t="str">
            <v>-</v>
          </cell>
        </row>
        <row r="809">
          <cell r="A809" t="str">
            <v>392103</v>
          </cell>
          <cell r="B809" t="str">
            <v>四万十市</v>
          </cell>
          <cell r="C809">
            <v>1489840</v>
          </cell>
          <cell r="D809">
            <v>325978</v>
          </cell>
          <cell r="E809">
            <v>318500</v>
          </cell>
          <cell r="F809">
            <v>201165</v>
          </cell>
          <cell r="G809" t="str">
            <v>-</v>
          </cell>
          <cell r="H809" t="str">
            <v>-</v>
          </cell>
          <cell r="I809" t="str">
            <v>-</v>
          </cell>
          <cell r="J809">
            <v>160717</v>
          </cell>
          <cell r="K809">
            <v>171631</v>
          </cell>
          <cell r="L809">
            <v>311849</v>
          </cell>
          <cell r="M809" t="str">
            <v>-</v>
          </cell>
        </row>
        <row r="810">
          <cell r="A810" t="str">
            <v>392111</v>
          </cell>
          <cell r="B810" t="str">
            <v>香南市</v>
          </cell>
          <cell r="C810">
            <v>2625952</v>
          </cell>
          <cell r="D810">
            <v>425398</v>
          </cell>
          <cell r="E810">
            <v>410146</v>
          </cell>
          <cell r="F810">
            <v>279924</v>
          </cell>
          <cell r="G810" t="str">
            <v>-</v>
          </cell>
          <cell r="H810" t="str">
            <v>-</v>
          </cell>
          <cell r="I810">
            <v>237686</v>
          </cell>
          <cell r="J810">
            <v>710530</v>
          </cell>
          <cell r="K810">
            <v>217907</v>
          </cell>
          <cell r="L810">
            <v>344361</v>
          </cell>
          <cell r="M810" t="str">
            <v>-</v>
          </cell>
        </row>
        <row r="811">
          <cell r="A811" t="str">
            <v>392120</v>
          </cell>
          <cell r="B811" t="str">
            <v>香美市</v>
          </cell>
          <cell r="C811">
            <v>2571377</v>
          </cell>
          <cell r="D811">
            <v>344140</v>
          </cell>
          <cell r="E811">
            <v>373115</v>
          </cell>
          <cell r="F811">
            <v>202188</v>
          </cell>
          <cell r="G811" t="str">
            <v>-</v>
          </cell>
          <cell r="H811" t="str">
            <v>-</v>
          </cell>
          <cell r="I811" t="str">
            <v>-</v>
          </cell>
          <cell r="J811">
            <v>949829</v>
          </cell>
          <cell r="K811">
            <v>439138</v>
          </cell>
          <cell r="L811">
            <v>262967</v>
          </cell>
          <cell r="M811" t="str">
            <v>-</v>
          </cell>
        </row>
        <row r="812">
          <cell r="A812" t="str">
            <v/>
          </cell>
          <cell r="B812" t="str">
            <v>合　　　計</v>
          </cell>
          <cell r="C812">
            <v>30011748</v>
          </cell>
          <cell r="D812">
            <v>5933948</v>
          </cell>
          <cell r="E812">
            <v>4235860</v>
          </cell>
          <cell r="F812">
            <v>3536219</v>
          </cell>
          <cell r="G812">
            <v>691275</v>
          </cell>
          <cell r="H812">
            <v>143313</v>
          </cell>
          <cell r="I812">
            <v>452028</v>
          </cell>
          <cell r="J812">
            <v>8922491</v>
          </cell>
          <cell r="K812">
            <v>2417591</v>
          </cell>
          <cell r="L812">
            <v>3679023</v>
          </cell>
          <cell r="M812" t="str">
            <v>-</v>
          </cell>
        </row>
        <row r="813">
          <cell r="A813" t="str">
            <v/>
          </cell>
          <cell r="B813" t="str">
            <v/>
          </cell>
          <cell r="C813"/>
          <cell r="D813"/>
          <cell r="E813"/>
          <cell r="F813"/>
          <cell r="G813"/>
          <cell r="H813"/>
          <cell r="I813"/>
          <cell r="J813"/>
          <cell r="K813"/>
          <cell r="L813"/>
          <cell r="M813"/>
        </row>
        <row r="814">
          <cell r="A814" t="str">
            <v/>
          </cell>
          <cell r="B814" t="str">
            <v>福　岡　県</v>
          </cell>
          <cell r="C814"/>
          <cell r="D814"/>
          <cell r="E814"/>
          <cell r="F814"/>
          <cell r="G814"/>
          <cell r="H814"/>
          <cell r="I814"/>
          <cell r="J814"/>
          <cell r="K814"/>
          <cell r="L814"/>
          <cell r="M814"/>
        </row>
        <row r="815">
          <cell r="A815" t="str">
            <v>401005</v>
          </cell>
          <cell r="B815" t="str">
            <v>北九州市</v>
          </cell>
          <cell r="C815">
            <v>86058492</v>
          </cell>
          <cell r="D815">
            <v>13438481</v>
          </cell>
          <cell r="E815">
            <v>30775615</v>
          </cell>
          <cell r="F815">
            <v>17892568</v>
          </cell>
          <cell r="G815">
            <v>709522</v>
          </cell>
          <cell r="H815">
            <v>6859608</v>
          </cell>
          <cell r="I815">
            <v>270732</v>
          </cell>
          <cell r="J815">
            <v>7125728</v>
          </cell>
          <cell r="K815">
            <v>2830201</v>
          </cell>
          <cell r="L815">
            <v>3867922</v>
          </cell>
          <cell r="M815">
            <v>2288115</v>
          </cell>
        </row>
        <row r="816">
          <cell r="A816" t="str">
            <v>401307</v>
          </cell>
          <cell r="B816" t="str">
            <v>福岡市</v>
          </cell>
          <cell r="C816">
            <v>163274643</v>
          </cell>
          <cell r="D816">
            <v>22742990</v>
          </cell>
          <cell r="E816">
            <v>56272860</v>
          </cell>
          <cell r="F816">
            <v>30454712</v>
          </cell>
          <cell r="G816">
            <v>3627107</v>
          </cell>
          <cell r="H816">
            <v>10416019</v>
          </cell>
          <cell r="I816" t="str">
            <v>-</v>
          </cell>
          <cell r="J816">
            <v>18202537</v>
          </cell>
          <cell r="K816">
            <v>9575829</v>
          </cell>
          <cell r="L816">
            <v>11982589</v>
          </cell>
          <cell r="M816" t="str">
            <v>-</v>
          </cell>
        </row>
        <row r="817">
          <cell r="A817" t="str">
            <v>402028</v>
          </cell>
          <cell r="B817" t="str">
            <v>大牟田市</v>
          </cell>
          <cell r="C817">
            <v>5523091</v>
          </cell>
          <cell r="D817">
            <v>1284849</v>
          </cell>
          <cell r="E817">
            <v>718905</v>
          </cell>
          <cell r="F817">
            <v>663341</v>
          </cell>
          <cell r="G817" t="str">
            <v>-</v>
          </cell>
          <cell r="H817">
            <v>118193</v>
          </cell>
          <cell r="I817">
            <v>7525</v>
          </cell>
          <cell r="J817">
            <v>795395</v>
          </cell>
          <cell r="K817">
            <v>1275799</v>
          </cell>
          <cell r="L817">
            <v>659084</v>
          </cell>
          <cell r="M817" t="str">
            <v>-</v>
          </cell>
        </row>
        <row r="818">
          <cell r="A818" t="str">
            <v>402036</v>
          </cell>
          <cell r="B818" t="str">
            <v>久留米市</v>
          </cell>
          <cell r="C818">
            <v>13962954</v>
          </cell>
          <cell r="D818">
            <v>1557596</v>
          </cell>
          <cell r="E818">
            <v>2806630</v>
          </cell>
          <cell r="F818">
            <v>1484668</v>
          </cell>
          <cell r="G818">
            <v>1438833</v>
          </cell>
          <cell r="H818">
            <v>312846</v>
          </cell>
          <cell r="I818">
            <v>1160436</v>
          </cell>
          <cell r="J818">
            <v>3439345</v>
          </cell>
          <cell r="K818">
            <v>531501</v>
          </cell>
          <cell r="L818">
            <v>1231099</v>
          </cell>
          <cell r="M818" t="str">
            <v>-</v>
          </cell>
        </row>
        <row r="819">
          <cell r="A819" t="str">
            <v>402044</v>
          </cell>
          <cell r="B819" t="str">
            <v>直方市</v>
          </cell>
          <cell r="C819">
            <v>2496801</v>
          </cell>
          <cell r="D819">
            <v>731337</v>
          </cell>
          <cell r="E819">
            <v>533587</v>
          </cell>
          <cell r="F819">
            <v>262541</v>
          </cell>
          <cell r="G819" t="str">
            <v>-</v>
          </cell>
          <cell r="H819" t="str">
            <v>-</v>
          </cell>
          <cell r="I819" t="str">
            <v>-</v>
          </cell>
          <cell r="J819">
            <v>342522</v>
          </cell>
          <cell r="K819">
            <v>104314</v>
          </cell>
          <cell r="L819">
            <v>522500</v>
          </cell>
          <cell r="M819" t="str">
            <v>-</v>
          </cell>
        </row>
        <row r="820">
          <cell r="A820" t="str">
            <v>402052</v>
          </cell>
          <cell r="B820" t="str">
            <v>飯塚市</v>
          </cell>
          <cell r="C820">
            <v>9136747</v>
          </cell>
          <cell r="D820">
            <v>965689</v>
          </cell>
          <cell r="E820">
            <v>1089810</v>
          </cell>
          <cell r="F820">
            <v>574391</v>
          </cell>
          <cell r="G820" t="str">
            <v>-</v>
          </cell>
          <cell r="H820" t="str">
            <v>-</v>
          </cell>
          <cell r="I820">
            <v>303069</v>
          </cell>
          <cell r="J820">
            <v>890287</v>
          </cell>
          <cell r="K820">
            <v>4143075</v>
          </cell>
          <cell r="L820">
            <v>1170426</v>
          </cell>
          <cell r="M820" t="str">
            <v>-</v>
          </cell>
        </row>
        <row r="821">
          <cell r="A821" t="str">
            <v>402061</v>
          </cell>
          <cell r="B821" t="str">
            <v>田川市</v>
          </cell>
          <cell r="C821">
            <v>6303782</v>
          </cell>
          <cell r="D821">
            <v>305157</v>
          </cell>
          <cell r="E821">
            <v>284072</v>
          </cell>
          <cell r="F821">
            <v>4759562</v>
          </cell>
          <cell r="G821" t="str">
            <v>-</v>
          </cell>
          <cell r="H821" t="str">
            <v>-</v>
          </cell>
          <cell r="I821">
            <v>59864</v>
          </cell>
          <cell r="J821">
            <v>383024</v>
          </cell>
          <cell r="K821">
            <v>96302</v>
          </cell>
          <cell r="L821">
            <v>415801</v>
          </cell>
          <cell r="M821" t="str">
            <v>-</v>
          </cell>
        </row>
        <row r="822">
          <cell r="A822" t="str">
            <v>402079</v>
          </cell>
          <cell r="B822" t="str">
            <v>柳川市</v>
          </cell>
          <cell r="C822">
            <v>2971580</v>
          </cell>
          <cell r="D822">
            <v>465270</v>
          </cell>
          <cell r="E822">
            <v>516415</v>
          </cell>
          <cell r="F822">
            <v>238365</v>
          </cell>
          <cell r="G822" t="str">
            <v>-</v>
          </cell>
          <cell r="H822" t="str">
            <v>-</v>
          </cell>
          <cell r="I822">
            <v>151542</v>
          </cell>
          <cell r="J822">
            <v>753308</v>
          </cell>
          <cell r="K822">
            <v>160159</v>
          </cell>
          <cell r="L822">
            <v>686521</v>
          </cell>
          <cell r="M822" t="str">
            <v>-</v>
          </cell>
        </row>
        <row r="823">
          <cell r="A823" t="str">
            <v>402109</v>
          </cell>
          <cell r="B823" t="str">
            <v>八女市</v>
          </cell>
          <cell r="C823">
            <v>3268628</v>
          </cell>
          <cell r="D823">
            <v>637400</v>
          </cell>
          <cell r="E823">
            <v>865783</v>
          </cell>
          <cell r="F823">
            <v>759975</v>
          </cell>
          <cell r="G823" t="str">
            <v>-</v>
          </cell>
          <cell r="H823" t="str">
            <v>-</v>
          </cell>
          <cell r="I823">
            <v>30588</v>
          </cell>
          <cell r="J823">
            <v>717690</v>
          </cell>
          <cell r="K823">
            <v>216182</v>
          </cell>
          <cell r="L823">
            <v>41010</v>
          </cell>
          <cell r="M823" t="str">
            <v>-</v>
          </cell>
        </row>
        <row r="824">
          <cell r="A824" t="str">
            <v>402117</v>
          </cell>
          <cell r="B824" t="str">
            <v>筑後市</v>
          </cell>
          <cell r="C824">
            <v>2247834</v>
          </cell>
          <cell r="D824">
            <v>567127</v>
          </cell>
          <cell r="E824">
            <v>908098</v>
          </cell>
          <cell r="F824">
            <v>156421</v>
          </cell>
          <cell r="G824" t="str">
            <v>-</v>
          </cell>
          <cell r="H824" t="str">
            <v>-</v>
          </cell>
          <cell r="I824" t="str">
            <v>-</v>
          </cell>
          <cell r="J824">
            <v>297193</v>
          </cell>
          <cell r="K824">
            <v>70393</v>
          </cell>
          <cell r="L824">
            <v>248602</v>
          </cell>
          <cell r="M824" t="str">
            <v>-</v>
          </cell>
        </row>
        <row r="825">
          <cell r="A825" t="str">
            <v>402125</v>
          </cell>
          <cell r="B825" t="str">
            <v>大川市</v>
          </cell>
          <cell r="C825">
            <v>1337620</v>
          </cell>
          <cell r="D825">
            <v>226360</v>
          </cell>
          <cell r="E825">
            <v>280270</v>
          </cell>
          <cell r="F825">
            <v>340488</v>
          </cell>
          <cell r="G825" t="str">
            <v>-</v>
          </cell>
          <cell r="H825" t="str">
            <v>-</v>
          </cell>
          <cell r="I825">
            <v>1397</v>
          </cell>
          <cell r="J825">
            <v>246148</v>
          </cell>
          <cell r="K825">
            <v>60235</v>
          </cell>
          <cell r="L825">
            <v>182722</v>
          </cell>
          <cell r="M825" t="str">
            <v>-</v>
          </cell>
        </row>
        <row r="826">
          <cell r="A826" t="str">
            <v>402133</v>
          </cell>
          <cell r="B826" t="str">
            <v>行橋市</v>
          </cell>
          <cell r="C826">
            <v>3573867</v>
          </cell>
          <cell r="D826">
            <v>863076</v>
          </cell>
          <cell r="E826">
            <v>576880</v>
          </cell>
          <cell r="F826">
            <v>329993</v>
          </cell>
          <cell r="G826" t="str">
            <v>-</v>
          </cell>
          <cell r="H826" t="str">
            <v>-</v>
          </cell>
          <cell r="I826" t="str">
            <v>-</v>
          </cell>
          <cell r="J826">
            <v>733738</v>
          </cell>
          <cell r="K826">
            <v>368743</v>
          </cell>
          <cell r="L826">
            <v>701437</v>
          </cell>
          <cell r="M826" t="str">
            <v>-</v>
          </cell>
        </row>
        <row r="827">
          <cell r="A827" t="str">
            <v>402141</v>
          </cell>
          <cell r="B827" t="str">
            <v>豊前市</v>
          </cell>
          <cell r="C827">
            <v>1089666</v>
          </cell>
          <cell r="D827">
            <v>159847</v>
          </cell>
          <cell r="E827">
            <v>270107</v>
          </cell>
          <cell r="F827">
            <v>175366</v>
          </cell>
          <cell r="G827" t="str">
            <v>-</v>
          </cell>
          <cell r="H827" t="str">
            <v>-</v>
          </cell>
          <cell r="I827" t="str">
            <v>-</v>
          </cell>
          <cell r="J827">
            <v>308719</v>
          </cell>
          <cell r="K827">
            <v>55784</v>
          </cell>
          <cell r="L827">
            <v>119843</v>
          </cell>
          <cell r="M827" t="str">
            <v>-</v>
          </cell>
        </row>
        <row r="828">
          <cell r="A828" t="str">
            <v>402150</v>
          </cell>
          <cell r="B828" t="str">
            <v>中間市</v>
          </cell>
          <cell r="C828">
            <v>1095936</v>
          </cell>
          <cell r="D828">
            <v>416233</v>
          </cell>
          <cell r="E828">
            <v>169011</v>
          </cell>
          <cell r="F828">
            <v>114007</v>
          </cell>
          <cell r="G828" t="str">
            <v>-</v>
          </cell>
          <cell r="H828" t="str">
            <v>-</v>
          </cell>
          <cell r="I828" t="str">
            <v>-</v>
          </cell>
          <cell r="J828">
            <v>189626</v>
          </cell>
          <cell r="K828">
            <v>53261</v>
          </cell>
          <cell r="L828">
            <v>153798</v>
          </cell>
          <cell r="M828" t="str">
            <v>-</v>
          </cell>
        </row>
        <row r="829">
          <cell r="A829" t="str">
            <v>402168</v>
          </cell>
          <cell r="B829" t="str">
            <v>小郡市</v>
          </cell>
          <cell r="C829">
            <v>2384469</v>
          </cell>
          <cell r="D829">
            <v>491462</v>
          </cell>
          <cell r="E829">
            <v>435565</v>
          </cell>
          <cell r="F829">
            <v>240448</v>
          </cell>
          <cell r="G829">
            <v>2422</v>
          </cell>
          <cell r="H829" t="str">
            <v>-</v>
          </cell>
          <cell r="I829">
            <v>70780</v>
          </cell>
          <cell r="J829">
            <v>652343</v>
          </cell>
          <cell r="K829">
            <v>169024</v>
          </cell>
          <cell r="L829">
            <v>322425</v>
          </cell>
          <cell r="M829" t="str">
            <v>-</v>
          </cell>
        </row>
        <row r="830">
          <cell r="A830" t="str">
            <v>402176</v>
          </cell>
          <cell r="B830" t="str">
            <v>筑紫野市</v>
          </cell>
          <cell r="C830">
            <v>3422853</v>
          </cell>
          <cell r="D830">
            <v>337562</v>
          </cell>
          <cell r="E830">
            <v>943185</v>
          </cell>
          <cell r="F830">
            <v>373916</v>
          </cell>
          <cell r="G830" t="str">
            <v>-</v>
          </cell>
          <cell r="H830" t="str">
            <v>-</v>
          </cell>
          <cell r="I830">
            <v>485057</v>
          </cell>
          <cell r="J830">
            <v>849611</v>
          </cell>
          <cell r="K830">
            <v>154939</v>
          </cell>
          <cell r="L830">
            <v>278583</v>
          </cell>
          <cell r="M830" t="str">
            <v>-</v>
          </cell>
        </row>
        <row r="831">
          <cell r="A831" t="str">
            <v>402184</v>
          </cell>
          <cell r="B831" t="str">
            <v>春日市</v>
          </cell>
          <cell r="C831">
            <v>4636805</v>
          </cell>
          <cell r="D831">
            <v>977372</v>
          </cell>
          <cell r="E831">
            <v>703895</v>
          </cell>
          <cell r="F831">
            <v>745050</v>
          </cell>
          <cell r="G831" t="str">
            <v>-</v>
          </cell>
          <cell r="H831" t="str">
            <v>-</v>
          </cell>
          <cell r="I831" t="str">
            <v>-</v>
          </cell>
          <cell r="J831">
            <v>1246088</v>
          </cell>
          <cell r="K831">
            <v>442883</v>
          </cell>
          <cell r="L831">
            <v>521517</v>
          </cell>
          <cell r="M831" t="str">
            <v>-</v>
          </cell>
        </row>
        <row r="832">
          <cell r="A832" t="str">
            <v>402192</v>
          </cell>
          <cell r="B832" t="str">
            <v>大野城市</v>
          </cell>
          <cell r="C832">
            <v>2769309</v>
          </cell>
          <cell r="D832">
            <v>946769</v>
          </cell>
          <cell r="E832">
            <v>814790</v>
          </cell>
          <cell r="F832">
            <v>331001</v>
          </cell>
          <cell r="G832" t="str">
            <v>-</v>
          </cell>
          <cell r="H832" t="str">
            <v>-</v>
          </cell>
          <cell r="I832" t="str">
            <v>-</v>
          </cell>
          <cell r="J832">
            <v>354567</v>
          </cell>
          <cell r="K832">
            <v>322182</v>
          </cell>
          <cell r="L832" t="str">
            <v>-</v>
          </cell>
          <cell r="M832" t="str">
            <v>-</v>
          </cell>
        </row>
        <row r="833">
          <cell r="A833" t="str">
            <v>402206</v>
          </cell>
          <cell r="B833" t="str">
            <v>宗像市</v>
          </cell>
          <cell r="C833">
            <v>5613516</v>
          </cell>
          <cell r="D833">
            <v>1800166</v>
          </cell>
          <cell r="E833">
            <v>686346</v>
          </cell>
          <cell r="F833">
            <v>1797686</v>
          </cell>
          <cell r="G833" t="str">
            <v>-</v>
          </cell>
          <cell r="H833" t="str">
            <v>-</v>
          </cell>
          <cell r="I833" t="str">
            <v>-</v>
          </cell>
          <cell r="J833">
            <v>663749</v>
          </cell>
          <cell r="K833">
            <v>207649</v>
          </cell>
          <cell r="L833">
            <v>457920</v>
          </cell>
          <cell r="M833" t="str">
            <v>-</v>
          </cell>
        </row>
        <row r="834">
          <cell r="A834" t="str">
            <v>402214</v>
          </cell>
          <cell r="B834" t="str">
            <v>太宰府市</v>
          </cell>
          <cell r="C834">
            <v>3999468</v>
          </cell>
          <cell r="D834">
            <v>855927</v>
          </cell>
          <cell r="E834">
            <v>1259102</v>
          </cell>
          <cell r="F834">
            <v>264291</v>
          </cell>
          <cell r="G834" t="str">
            <v>-</v>
          </cell>
          <cell r="H834" t="str">
            <v>-</v>
          </cell>
          <cell r="I834" t="str">
            <v>-</v>
          </cell>
          <cell r="J834">
            <v>1139231</v>
          </cell>
          <cell r="K834">
            <v>226250</v>
          </cell>
          <cell r="L834">
            <v>254667</v>
          </cell>
          <cell r="M834" t="str">
            <v>-</v>
          </cell>
        </row>
        <row r="835">
          <cell r="A835" t="str">
            <v>402231</v>
          </cell>
          <cell r="B835" t="str">
            <v>古賀市</v>
          </cell>
          <cell r="C835">
            <v>3276785</v>
          </cell>
          <cell r="D835">
            <v>210828</v>
          </cell>
          <cell r="E835">
            <v>429167</v>
          </cell>
          <cell r="F835">
            <v>753061</v>
          </cell>
          <cell r="G835">
            <v>420455</v>
          </cell>
          <cell r="H835" t="str">
            <v>-</v>
          </cell>
          <cell r="I835">
            <v>528761</v>
          </cell>
          <cell r="J835">
            <v>523042</v>
          </cell>
          <cell r="K835">
            <v>184023</v>
          </cell>
          <cell r="L835">
            <v>227448</v>
          </cell>
          <cell r="M835" t="str">
            <v>-</v>
          </cell>
        </row>
        <row r="836">
          <cell r="A836" t="str">
            <v>402249</v>
          </cell>
          <cell r="B836" t="str">
            <v>福津市</v>
          </cell>
          <cell r="C836">
            <v>6245113</v>
          </cell>
          <cell r="D836">
            <v>1054802</v>
          </cell>
          <cell r="E836">
            <v>1174523</v>
          </cell>
          <cell r="F836">
            <v>1656225</v>
          </cell>
          <cell r="G836">
            <v>21001</v>
          </cell>
          <cell r="H836" t="str">
            <v>-</v>
          </cell>
          <cell r="I836">
            <v>50530</v>
          </cell>
          <cell r="J836">
            <v>1747992</v>
          </cell>
          <cell r="K836">
            <v>39382</v>
          </cell>
          <cell r="L836">
            <v>500658</v>
          </cell>
          <cell r="M836" t="str">
            <v>-</v>
          </cell>
        </row>
        <row r="837">
          <cell r="A837" t="str">
            <v>402257</v>
          </cell>
          <cell r="B837" t="str">
            <v>うきは市</v>
          </cell>
          <cell r="C837">
            <v>1542765</v>
          </cell>
          <cell r="D837">
            <v>277419</v>
          </cell>
          <cell r="E837">
            <v>522098</v>
          </cell>
          <cell r="F837">
            <v>185433</v>
          </cell>
          <cell r="G837" t="str">
            <v>-</v>
          </cell>
          <cell r="H837" t="str">
            <v>-</v>
          </cell>
          <cell r="I837" t="str">
            <v>-</v>
          </cell>
          <cell r="J837">
            <v>363297</v>
          </cell>
          <cell r="K837">
            <v>97892</v>
          </cell>
          <cell r="L837">
            <v>96626</v>
          </cell>
          <cell r="M837" t="str">
            <v>-</v>
          </cell>
        </row>
        <row r="838">
          <cell r="A838" t="str">
            <v>402265</v>
          </cell>
          <cell r="B838" t="str">
            <v>宮若市</v>
          </cell>
          <cell r="C838">
            <v>1641528</v>
          </cell>
          <cell r="D838">
            <v>206018</v>
          </cell>
          <cell r="E838">
            <v>581812</v>
          </cell>
          <cell r="F838">
            <v>105418</v>
          </cell>
          <cell r="G838" t="str">
            <v>-</v>
          </cell>
          <cell r="H838" t="str">
            <v>-</v>
          </cell>
          <cell r="I838">
            <v>192566</v>
          </cell>
          <cell r="J838">
            <v>260434</v>
          </cell>
          <cell r="K838">
            <v>67807</v>
          </cell>
          <cell r="L838">
            <v>227473</v>
          </cell>
          <cell r="M838" t="str">
            <v>-</v>
          </cell>
        </row>
        <row r="839">
          <cell r="A839" t="str">
            <v>402273</v>
          </cell>
          <cell r="B839" t="str">
            <v>嘉麻市</v>
          </cell>
          <cell r="C839">
            <v>11692956</v>
          </cell>
          <cell r="D839">
            <v>384233</v>
          </cell>
          <cell r="E839">
            <v>6612918</v>
          </cell>
          <cell r="F839">
            <v>3223866</v>
          </cell>
          <cell r="G839">
            <v>24640</v>
          </cell>
          <cell r="H839" t="str">
            <v>-</v>
          </cell>
          <cell r="I839" t="str">
            <v>-</v>
          </cell>
          <cell r="J839">
            <v>602139</v>
          </cell>
          <cell r="K839">
            <v>512859</v>
          </cell>
          <cell r="L839">
            <v>332301</v>
          </cell>
          <cell r="M839" t="str">
            <v>-</v>
          </cell>
        </row>
        <row r="840">
          <cell r="A840" t="str">
            <v>402281</v>
          </cell>
          <cell r="B840" t="str">
            <v>朝倉市</v>
          </cell>
          <cell r="C840">
            <v>2065340</v>
          </cell>
          <cell r="D840">
            <v>280571</v>
          </cell>
          <cell r="E840">
            <v>440389</v>
          </cell>
          <cell r="F840">
            <v>312580</v>
          </cell>
          <cell r="G840">
            <v>2011</v>
          </cell>
          <cell r="H840" t="str">
            <v>-</v>
          </cell>
          <cell r="I840">
            <v>218627</v>
          </cell>
          <cell r="J840">
            <v>503977</v>
          </cell>
          <cell r="K840">
            <v>107629</v>
          </cell>
          <cell r="L840">
            <v>199556</v>
          </cell>
          <cell r="M840" t="str">
            <v>-</v>
          </cell>
        </row>
        <row r="841">
          <cell r="A841" t="str">
            <v>402290</v>
          </cell>
          <cell r="B841" t="str">
            <v>みやま市</v>
          </cell>
          <cell r="C841">
            <v>3949783</v>
          </cell>
          <cell r="D841">
            <v>418388</v>
          </cell>
          <cell r="E841">
            <v>1522855</v>
          </cell>
          <cell r="F841">
            <v>134746</v>
          </cell>
          <cell r="G841" t="str">
            <v>-</v>
          </cell>
          <cell r="H841" t="str">
            <v>-</v>
          </cell>
          <cell r="I841">
            <v>40</v>
          </cell>
          <cell r="J841">
            <v>417618</v>
          </cell>
          <cell r="K841">
            <v>1163979</v>
          </cell>
          <cell r="L841">
            <v>292157</v>
          </cell>
          <cell r="M841" t="str">
            <v>-</v>
          </cell>
        </row>
        <row r="842">
          <cell r="A842" t="str">
            <v>402303</v>
          </cell>
          <cell r="B842" t="str">
            <v>糸島市</v>
          </cell>
          <cell r="C842">
            <v>3595666</v>
          </cell>
          <cell r="D842">
            <v>724006</v>
          </cell>
          <cell r="E842">
            <v>1360915</v>
          </cell>
          <cell r="F842">
            <v>363221</v>
          </cell>
          <cell r="G842" t="str">
            <v>-</v>
          </cell>
          <cell r="H842" t="str">
            <v>-</v>
          </cell>
          <cell r="I842" t="str">
            <v>-</v>
          </cell>
          <cell r="J842">
            <v>612039</v>
          </cell>
          <cell r="K842">
            <v>87325</v>
          </cell>
          <cell r="L842">
            <v>448160</v>
          </cell>
          <cell r="M842" t="str">
            <v>-</v>
          </cell>
        </row>
        <row r="843">
          <cell r="A843" t="str">
            <v>402311</v>
          </cell>
          <cell r="B843" t="str">
            <v>那珂川市</v>
          </cell>
          <cell r="C843">
            <v>2394431</v>
          </cell>
          <cell r="D843">
            <v>403281</v>
          </cell>
          <cell r="E843">
            <v>596696</v>
          </cell>
          <cell r="F843">
            <v>215480</v>
          </cell>
          <cell r="G843" t="str">
            <v>-</v>
          </cell>
          <cell r="H843" t="str">
            <v>-</v>
          </cell>
          <cell r="I843">
            <v>242118</v>
          </cell>
          <cell r="J843">
            <v>435293</v>
          </cell>
          <cell r="K843">
            <v>125974</v>
          </cell>
          <cell r="L843">
            <v>375589</v>
          </cell>
          <cell r="M843" t="str">
            <v>-</v>
          </cell>
        </row>
        <row r="844">
          <cell r="A844" t="str">
            <v/>
          </cell>
          <cell r="B844" t="str">
            <v>合　　　計</v>
          </cell>
          <cell r="C844">
            <v>361572428</v>
          </cell>
          <cell r="D844">
            <v>53730216</v>
          </cell>
          <cell r="E844">
            <v>114152299</v>
          </cell>
          <cell r="F844">
            <v>68908820</v>
          </cell>
          <cell r="G844">
            <v>6245991</v>
          </cell>
          <cell r="H844">
            <v>17706666</v>
          </cell>
          <cell r="I844">
            <v>3773632</v>
          </cell>
          <cell r="J844">
            <v>44796680</v>
          </cell>
          <cell r="K844">
            <v>23451575</v>
          </cell>
          <cell r="L844">
            <v>26518434</v>
          </cell>
          <cell r="M844">
            <v>2288115</v>
          </cell>
        </row>
        <row r="845">
          <cell r="A845" t="str">
            <v/>
          </cell>
          <cell r="B845" t="str">
            <v/>
          </cell>
          <cell r="C845"/>
          <cell r="D845"/>
          <cell r="E845"/>
          <cell r="F845"/>
          <cell r="G845"/>
          <cell r="H845"/>
          <cell r="I845"/>
          <cell r="J845"/>
          <cell r="K845"/>
          <cell r="L845"/>
          <cell r="M845"/>
        </row>
        <row r="846">
          <cell r="A846" t="str">
            <v/>
          </cell>
          <cell r="B846" t="str">
            <v>佐　賀　県</v>
          </cell>
          <cell r="C846"/>
          <cell r="D846"/>
          <cell r="E846"/>
          <cell r="F846"/>
          <cell r="G846"/>
          <cell r="H846"/>
          <cell r="I846"/>
          <cell r="J846"/>
          <cell r="K846"/>
          <cell r="L846"/>
          <cell r="M846"/>
        </row>
        <row r="847">
          <cell r="A847" t="str">
            <v>412015</v>
          </cell>
          <cell r="B847" t="str">
            <v>佐賀市</v>
          </cell>
          <cell r="C847">
            <v>10982983</v>
          </cell>
          <cell r="D847">
            <v>3203010</v>
          </cell>
          <cell r="E847">
            <v>1814178</v>
          </cell>
          <cell r="F847">
            <v>1252705</v>
          </cell>
          <cell r="G847" t="str">
            <v>-</v>
          </cell>
          <cell r="H847" t="str">
            <v>-</v>
          </cell>
          <cell r="I847">
            <v>49273</v>
          </cell>
          <cell r="J847">
            <v>2220342</v>
          </cell>
          <cell r="K847">
            <v>1371669</v>
          </cell>
          <cell r="L847">
            <v>1071806</v>
          </cell>
          <cell r="M847" t="str">
            <v>-</v>
          </cell>
        </row>
        <row r="848">
          <cell r="A848" t="str">
            <v>412023</v>
          </cell>
          <cell r="B848" t="str">
            <v>唐津市</v>
          </cell>
          <cell r="C848">
            <v>7009703</v>
          </cell>
          <cell r="D848">
            <v>1205071</v>
          </cell>
          <cell r="E848">
            <v>1440762</v>
          </cell>
          <cell r="F848">
            <v>750282</v>
          </cell>
          <cell r="G848" t="str">
            <v>-</v>
          </cell>
          <cell r="H848" t="str">
            <v>-</v>
          </cell>
          <cell r="I848" t="str">
            <v>-</v>
          </cell>
          <cell r="J848">
            <v>1576707</v>
          </cell>
          <cell r="K848">
            <v>879930</v>
          </cell>
          <cell r="L848">
            <v>1156951</v>
          </cell>
          <cell r="M848" t="str">
            <v>-</v>
          </cell>
        </row>
        <row r="849">
          <cell r="A849" t="str">
            <v>412031</v>
          </cell>
          <cell r="B849" t="str">
            <v>鳥栖市</v>
          </cell>
          <cell r="C849">
            <v>3650023</v>
          </cell>
          <cell r="D849">
            <v>702926</v>
          </cell>
          <cell r="E849">
            <v>1025427</v>
          </cell>
          <cell r="F849">
            <v>179857</v>
          </cell>
          <cell r="G849" t="str">
            <v>-</v>
          </cell>
          <cell r="H849" t="str">
            <v>-</v>
          </cell>
          <cell r="I849" t="str">
            <v>-</v>
          </cell>
          <cell r="J849">
            <v>328649</v>
          </cell>
          <cell r="K849">
            <v>953421</v>
          </cell>
          <cell r="L849">
            <v>459743</v>
          </cell>
          <cell r="M849" t="str">
            <v>-</v>
          </cell>
        </row>
        <row r="850">
          <cell r="A850" t="str">
            <v>412040</v>
          </cell>
          <cell r="B850" t="str">
            <v>多久市</v>
          </cell>
          <cell r="C850">
            <v>1158056</v>
          </cell>
          <cell r="D850">
            <v>81772</v>
          </cell>
          <cell r="E850">
            <v>138283</v>
          </cell>
          <cell r="F850">
            <v>227201</v>
          </cell>
          <cell r="G850" t="str">
            <v>-</v>
          </cell>
          <cell r="H850" t="str">
            <v>-</v>
          </cell>
          <cell r="I850" t="str">
            <v>-</v>
          </cell>
          <cell r="J850">
            <v>428881</v>
          </cell>
          <cell r="K850">
            <v>147799</v>
          </cell>
          <cell r="L850">
            <v>134120</v>
          </cell>
          <cell r="M850" t="str">
            <v>-</v>
          </cell>
        </row>
        <row r="851">
          <cell r="A851" t="str">
            <v>412058</v>
          </cell>
          <cell r="B851" t="str">
            <v>伊万里市</v>
          </cell>
          <cell r="C851">
            <v>2450480</v>
          </cell>
          <cell r="D851">
            <v>465292</v>
          </cell>
          <cell r="E851">
            <v>352538</v>
          </cell>
          <cell r="F851">
            <v>734953</v>
          </cell>
          <cell r="G851" t="str">
            <v>-</v>
          </cell>
          <cell r="H851" t="str">
            <v>-</v>
          </cell>
          <cell r="I851">
            <v>25187</v>
          </cell>
          <cell r="J851">
            <v>261353</v>
          </cell>
          <cell r="K851">
            <v>323147</v>
          </cell>
          <cell r="L851">
            <v>288010</v>
          </cell>
          <cell r="M851" t="str">
            <v>-</v>
          </cell>
        </row>
        <row r="852">
          <cell r="A852" t="str">
            <v>412066</v>
          </cell>
          <cell r="B852" t="str">
            <v>武雄市</v>
          </cell>
          <cell r="C852">
            <v>4089339</v>
          </cell>
          <cell r="D852">
            <v>435300</v>
          </cell>
          <cell r="E852">
            <v>304954</v>
          </cell>
          <cell r="F852">
            <v>180109</v>
          </cell>
          <cell r="G852" t="str">
            <v>-</v>
          </cell>
          <cell r="H852" t="str">
            <v>-</v>
          </cell>
          <cell r="I852" t="str">
            <v>-</v>
          </cell>
          <cell r="J852">
            <v>597372</v>
          </cell>
          <cell r="K852">
            <v>2284200</v>
          </cell>
          <cell r="L852">
            <v>287404</v>
          </cell>
          <cell r="M852" t="str">
            <v>-</v>
          </cell>
        </row>
        <row r="853">
          <cell r="A853" t="str">
            <v>412074</v>
          </cell>
          <cell r="B853" t="str">
            <v>鹿島市</v>
          </cell>
          <cell r="C853">
            <v>1358639</v>
          </cell>
          <cell r="D853">
            <v>191729</v>
          </cell>
          <cell r="E853">
            <v>486650</v>
          </cell>
          <cell r="F853">
            <v>82636</v>
          </cell>
          <cell r="G853" t="str">
            <v>-</v>
          </cell>
          <cell r="H853" t="str">
            <v>-</v>
          </cell>
          <cell r="I853" t="str">
            <v>-</v>
          </cell>
          <cell r="J853">
            <v>359724</v>
          </cell>
          <cell r="K853">
            <v>130047</v>
          </cell>
          <cell r="L853">
            <v>107853</v>
          </cell>
          <cell r="M853" t="str">
            <v>-</v>
          </cell>
        </row>
        <row r="854">
          <cell r="A854" t="str">
            <v>412082</v>
          </cell>
          <cell r="B854" t="str">
            <v>小城市</v>
          </cell>
          <cell r="C854">
            <v>3695091</v>
          </cell>
          <cell r="D854">
            <v>463634</v>
          </cell>
          <cell r="E854">
            <v>199814</v>
          </cell>
          <cell r="F854">
            <v>123071</v>
          </cell>
          <cell r="G854" t="str">
            <v>-</v>
          </cell>
          <cell r="H854" t="str">
            <v>-</v>
          </cell>
          <cell r="I854">
            <v>342958</v>
          </cell>
          <cell r="J854">
            <v>456307</v>
          </cell>
          <cell r="K854">
            <v>1330778</v>
          </cell>
          <cell r="L854">
            <v>778529</v>
          </cell>
          <cell r="M854" t="str">
            <v>-</v>
          </cell>
        </row>
        <row r="855">
          <cell r="A855" t="str">
            <v>412091</v>
          </cell>
          <cell r="B855" t="str">
            <v>嬉野市</v>
          </cell>
          <cell r="C855">
            <v>1117822</v>
          </cell>
          <cell r="D855">
            <v>233522</v>
          </cell>
          <cell r="E855">
            <v>227476</v>
          </cell>
          <cell r="F855">
            <v>105202</v>
          </cell>
          <cell r="G855" t="str">
            <v>-</v>
          </cell>
          <cell r="H855" t="str">
            <v>-</v>
          </cell>
          <cell r="I855" t="str">
            <v>-</v>
          </cell>
          <cell r="J855">
            <v>302182</v>
          </cell>
          <cell r="K855">
            <v>102830</v>
          </cell>
          <cell r="L855">
            <v>146610</v>
          </cell>
          <cell r="M855" t="str">
            <v>-</v>
          </cell>
        </row>
        <row r="856">
          <cell r="A856" t="str">
            <v>412104</v>
          </cell>
          <cell r="B856" t="str">
            <v>神埼市</v>
          </cell>
          <cell r="C856">
            <v>1500588</v>
          </cell>
          <cell r="D856">
            <v>280111</v>
          </cell>
          <cell r="E856">
            <v>342649</v>
          </cell>
          <cell r="F856">
            <v>143563</v>
          </cell>
          <cell r="G856" t="str">
            <v>-</v>
          </cell>
          <cell r="H856" t="str">
            <v>-</v>
          </cell>
          <cell r="I856" t="str">
            <v>-</v>
          </cell>
          <cell r="J856">
            <v>392366</v>
          </cell>
          <cell r="K856">
            <v>189051</v>
          </cell>
          <cell r="L856">
            <v>152848</v>
          </cell>
          <cell r="M856" t="str">
            <v>-</v>
          </cell>
        </row>
        <row r="857">
          <cell r="A857" t="str">
            <v/>
          </cell>
          <cell r="B857" t="str">
            <v>合　　　計</v>
          </cell>
          <cell r="C857">
            <v>37012724</v>
          </cell>
          <cell r="D857">
            <v>7262367</v>
          </cell>
          <cell r="E857">
            <v>6332731</v>
          </cell>
          <cell r="F857">
            <v>3779579</v>
          </cell>
          <cell r="G857" t="str">
            <v>-</v>
          </cell>
          <cell r="H857" t="str">
            <v>-</v>
          </cell>
          <cell r="I857">
            <v>417418</v>
          </cell>
          <cell r="J857">
            <v>6923883</v>
          </cell>
          <cell r="K857">
            <v>7712872</v>
          </cell>
          <cell r="L857">
            <v>4583874</v>
          </cell>
          <cell r="M857" t="str">
            <v>-</v>
          </cell>
        </row>
        <row r="858">
          <cell r="A858" t="str">
            <v/>
          </cell>
          <cell r="B858" t="str">
            <v/>
          </cell>
          <cell r="C858"/>
          <cell r="D858"/>
          <cell r="E858"/>
          <cell r="F858"/>
          <cell r="G858"/>
          <cell r="H858"/>
          <cell r="I858"/>
          <cell r="J858"/>
          <cell r="K858"/>
          <cell r="L858"/>
          <cell r="M858"/>
        </row>
        <row r="859">
          <cell r="A859" t="str">
            <v/>
          </cell>
          <cell r="B859" t="str">
            <v>長　崎　県</v>
          </cell>
          <cell r="C859"/>
          <cell r="D859"/>
          <cell r="E859"/>
          <cell r="F859"/>
          <cell r="G859"/>
          <cell r="H859"/>
          <cell r="I859"/>
          <cell r="J859"/>
          <cell r="K859"/>
          <cell r="L859"/>
          <cell r="M859"/>
        </row>
        <row r="860">
          <cell r="A860" t="str">
            <v>422011</v>
          </cell>
          <cell r="B860" t="str">
            <v>長崎市</v>
          </cell>
          <cell r="C860">
            <v>13187815</v>
          </cell>
          <cell r="D860">
            <v>1500337</v>
          </cell>
          <cell r="E860">
            <v>3192207</v>
          </cell>
          <cell r="F860">
            <v>1855921</v>
          </cell>
          <cell r="G860">
            <v>733875</v>
          </cell>
          <cell r="H860" t="str">
            <v>-</v>
          </cell>
          <cell r="I860">
            <v>26148</v>
          </cell>
          <cell r="J860">
            <v>2366645</v>
          </cell>
          <cell r="K860">
            <v>732910</v>
          </cell>
          <cell r="L860">
            <v>2779772</v>
          </cell>
          <cell r="M860" t="str">
            <v>-</v>
          </cell>
        </row>
        <row r="861">
          <cell r="A861" t="str">
            <v>422029</v>
          </cell>
          <cell r="B861" t="str">
            <v>佐世保市</v>
          </cell>
          <cell r="C861">
            <v>13237936</v>
          </cell>
          <cell r="D861">
            <v>1038094</v>
          </cell>
          <cell r="E861">
            <v>3748294</v>
          </cell>
          <cell r="F861">
            <v>2426442</v>
          </cell>
          <cell r="G861" t="str">
            <v>-</v>
          </cell>
          <cell r="H861" t="str">
            <v>-</v>
          </cell>
          <cell r="I861">
            <v>2029423</v>
          </cell>
          <cell r="J861">
            <v>1021746</v>
          </cell>
          <cell r="K861">
            <v>615546</v>
          </cell>
          <cell r="L861">
            <v>2358391</v>
          </cell>
          <cell r="M861" t="str">
            <v>-</v>
          </cell>
        </row>
        <row r="862">
          <cell r="A862" t="str">
            <v>422037</v>
          </cell>
          <cell r="B862" t="str">
            <v>島原市</v>
          </cell>
          <cell r="C862">
            <v>1896051</v>
          </cell>
          <cell r="D862">
            <v>313225</v>
          </cell>
          <cell r="E862">
            <v>404320</v>
          </cell>
          <cell r="F862">
            <v>242987</v>
          </cell>
          <cell r="G862" t="str">
            <v>-</v>
          </cell>
          <cell r="H862" t="str">
            <v>-</v>
          </cell>
          <cell r="I862" t="str">
            <v>-</v>
          </cell>
          <cell r="J862">
            <v>323131</v>
          </cell>
          <cell r="K862">
            <v>379173</v>
          </cell>
          <cell r="L862">
            <v>233215</v>
          </cell>
          <cell r="M862" t="str">
            <v>-</v>
          </cell>
        </row>
        <row r="863">
          <cell r="A863" t="str">
            <v>422045</v>
          </cell>
          <cell r="B863" t="str">
            <v>諫早市</v>
          </cell>
          <cell r="C863">
            <v>5327042</v>
          </cell>
          <cell r="D863">
            <v>533594</v>
          </cell>
          <cell r="E863">
            <v>1102487</v>
          </cell>
          <cell r="F863">
            <v>534837</v>
          </cell>
          <cell r="G863" t="str">
            <v>-</v>
          </cell>
          <cell r="H863" t="str">
            <v>-</v>
          </cell>
          <cell r="I863">
            <v>462646</v>
          </cell>
          <cell r="J863">
            <v>1575987</v>
          </cell>
          <cell r="K863">
            <v>519179</v>
          </cell>
          <cell r="L863">
            <v>596512</v>
          </cell>
          <cell r="M863">
            <v>1800</v>
          </cell>
        </row>
        <row r="864">
          <cell r="A864" t="str">
            <v>422053</v>
          </cell>
          <cell r="B864" t="str">
            <v>大村市</v>
          </cell>
          <cell r="C864">
            <v>3525793</v>
          </cell>
          <cell r="D864">
            <v>396843</v>
          </cell>
          <cell r="E864">
            <v>679279</v>
          </cell>
          <cell r="F864">
            <v>339618</v>
          </cell>
          <cell r="G864" t="str">
            <v>-</v>
          </cell>
          <cell r="H864" t="str">
            <v>-</v>
          </cell>
          <cell r="I864">
            <v>94217</v>
          </cell>
          <cell r="J864">
            <v>774584</v>
          </cell>
          <cell r="K864">
            <v>260390</v>
          </cell>
          <cell r="L864">
            <v>980862</v>
          </cell>
          <cell r="M864" t="str">
            <v>-</v>
          </cell>
        </row>
        <row r="865">
          <cell r="A865" t="str">
            <v>422070</v>
          </cell>
          <cell r="B865" t="str">
            <v>平戸市</v>
          </cell>
          <cell r="C865">
            <v>2060924</v>
          </cell>
          <cell r="D865">
            <v>122977</v>
          </cell>
          <cell r="E865">
            <v>427526</v>
          </cell>
          <cell r="F865">
            <v>243973</v>
          </cell>
          <cell r="G865" t="str">
            <v>-</v>
          </cell>
          <cell r="H865" t="str">
            <v>-</v>
          </cell>
          <cell r="I865">
            <v>17077</v>
          </cell>
          <cell r="J865">
            <v>670648</v>
          </cell>
          <cell r="K865">
            <v>226304</v>
          </cell>
          <cell r="L865">
            <v>352419</v>
          </cell>
          <cell r="M865" t="str">
            <v>-</v>
          </cell>
        </row>
        <row r="866">
          <cell r="A866" t="str">
            <v>422088</v>
          </cell>
          <cell r="B866" t="str">
            <v>松浦市</v>
          </cell>
          <cell r="C866">
            <v>1582290</v>
          </cell>
          <cell r="D866">
            <v>379876</v>
          </cell>
          <cell r="E866">
            <v>358034</v>
          </cell>
          <cell r="F866">
            <v>179554</v>
          </cell>
          <cell r="G866" t="str">
            <v>-</v>
          </cell>
          <cell r="H866" t="str">
            <v>-</v>
          </cell>
          <cell r="I866" t="str">
            <v>-</v>
          </cell>
          <cell r="J866">
            <v>398747</v>
          </cell>
          <cell r="K866">
            <v>57328</v>
          </cell>
          <cell r="L866">
            <v>208751</v>
          </cell>
          <cell r="M866" t="str">
            <v>-</v>
          </cell>
        </row>
        <row r="867">
          <cell r="A867" t="str">
            <v>422096</v>
          </cell>
          <cell r="B867" t="str">
            <v>対馬市</v>
          </cell>
          <cell r="C867">
            <v>2412876</v>
          </cell>
          <cell r="D867">
            <v>330942</v>
          </cell>
          <cell r="E867">
            <v>486604</v>
          </cell>
          <cell r="F867">
            <v>382779</v>
          </cell>
          <cell r="G867" t="str">
            <v>-</v>
          </cell>
          <cell r="H867" t="str">
            <v>-</v>
          </cell>
          <cell r="I867">
            <v>170650</v>
          </cell>
          <cell r="J867">
            <v>622468</v>
          </cell>
          <cell r="K867">
            <v>113029</v>
          </cell>
          <cell r="L867">
            <v>306404</v>
          </cell>
          <cell r="M867" t="str">
            <v>-</v>
          </cell>
        </row>
        <row r="868">
          <cell r="A868" t="str">
            <v>422100</v>
          </cell>
          <cell r="B868" t="str">
            <v>壱岐市</v>
          </cell>
          <cell r="C868">
            <v>1906135</v>
          </cell>
          <cell r="D868">
            <v>206489</v>
          </cell>
          <cell r="E868">
            <v>377385</v>
          </cell>
          <cell r="F868">
            <v>286511</v>
          </cell>
          <cell r="G868" t="str">
            <v>-</v>
          </cell>
          <cell r="H868" t="str">
            <v>-</v>
          </cell>
          <cell r="I868">
            <v>188857</v>
          </cell>
          <cell r="J868">
            <v>537693</v>
          </cell>
          <cell r="K868">
            <v>98238</v>
          </cell>
          <cell r="L868">
            <v>210962</v>
          </cell>
          <cell r="M868" t="str">
            <v>-</v>
          </cell>
        </row>
        <row r="869">
          <cell r="A869" t="str">
            <v>422118</v>
          </cell>
          <cell r="B869" t="str">
            <v>五島市</v>
          </cell>
          <cell r="C869">
            <v>3830509</v>
          </cell>
          <cell r="D869">
            <v>500974</v>
          </cell>
          <cell r="E869">
            <v>815867</v>
          </cell>
          <cell r="F869">
            <v>443840</v>
          </cell>
          <cell r="G869" t="str">
            <v>-</v>
          </cell>
          <cell r="H869" t="str">
            <v>-</v>
          </cell>
          <cell r="I869" t="str">
            <v>-</v>
          </cell>
          <cell r="J869">
            <v>1604904</v>
          </cell>
          <cell r="K869">
            <v>103733</v>
          </cell>
          <cell r="L869">
            <v>361191</v>
          </cell>
          <cell r="M869" t="str">
            <v>-</v>
          </cell>
        </row>
        <row r="870">
          <cell r="A870" t="str">
            <v>422126</v>
          </cell>
          <cell r="B870" t="str">
            <v>西海市</v>
          </cell>
          <cell r="C870">
            <v>2151950</v>
          </cell>
          <cell r="D870">
            <v>414313</v>
          </cell>
          <cell r="E870">
            <v>495904</v>
          </cell>
          <cell r="F870">
            <v>388086</v>
          </cell>
          <cell r="G870">
            <v>612</v>
          </cell>
          <cell r="H870" t="str">
            <v>-</v>
          </cell>
          <cell r="I870">
            <v>2602</v>
          </cell>
          <cell r="J870">
            <v>346394</v>
          </cell>
          <cell r="K870">
            <v>288214</v>
          </cell>
          <cell r="L870">
            <v>215825</v>
          </cell>
          <cell r="M870" t="str">
            <v>-</v>
          </cell>
        </row>
        <row r="871">
          <cell r="A871" t="str">
            <v>422134</v>
          </cell>
          <cell r="B871" t="str">
            <v>雲仙市</v>
          </cell>
          <cell r="C871">
            <v>2334708</v>
          </cell>
          <cell r="D871">
            <v>135805</v>
          </cell>
          <cell r="E871">
            <v>675036</v>
          </cell>
          <cell r="F871">
            <v>266384</v>
          </cell>
          <cell r="G871" t="str">
            <v>-</v>
          </cell>
          <cell r="H871" t="str">
            <v>-</v>
          </cell>
          <cell r="I871" t="str">
            <v>-</v>
          </cell>
          <cell r="J871">
            <v>657386</v>
          </cell>
          <cell r="K871">
            <v>368961</v>
          </cell>
          <cell r="L871">
            <v>231136</v>
          </cell>
          <cell r="M871" t="str">
            <v>-</v>
          </cell>
        </row>
        <row r="872">
          <cell r="A872" t="str">
            <v>422142</v>
          </cell>
          <cell r="B872" t="str">
            <v>南島原市</v>
          </cell>
          <cell r="C872">
            <v>2441231</v>
          </cell>
          <cell r="D872">
            <v>457276</v>
          </cell>
          <cell r="E872">
            <v>449109</v>
          </cell>
          <cell r="F872">
            <v>221253</v>
          </cell>
          <cell r="G872" t="str">
            <v>-</v>
          </cell>
          <cell r="H872" t="str">
            <v>-</v>
          </cell>
          <cell r="I872" t="str">
            <v>-</v>
          </cell>
          <cell r="J872">
            <v>815236</v>
          </cell>
          <cell r="K872">
            <v>239184</v>
          </cell>
          <cell r="L872">
            <v>259173</v>
          </cell>
          <cell r="M872" t="str">
            <v>-</v>
          </cell>
        </row>
        <row r="873">
          <cell r="A873" t="str">
            <v/>
          </cell>
          <cell r="B873" t="str">
            <v>合　　　計</v>
          </cell>
          <cell r="C873">
            <v>55895260</v>
          </cell>
          <cell r="D873">
            <v>6330745</v>
          </cell>
          <cell r="E873">
            <v>13212052</v>
          </cell>
          <cell r="F873">
            <v>7812185</v>
          </cell>
          <cell r="G873">
            <v>734487</v>
          </cell>
          <cell r="H873" t="str">
            <v>-</v>
          </cell>
          <cell r="I873">
            <v>2991620</v>
          </cell>
          <cell r="J873">
            <v>11715569</v>
          </cell>
          <cell r="K873">
            <v>4002189</v>
          </cell>
          <cell r="L873">
            <v>9094613</v>
          </cell>
          <cell r="M873">
            <v>1800</v>
          </cell>
        </row>
        <row r="874">
          <cell r="A874" t="str">
            <v/>
          </cell>
          <cell r="B874" t="str">
            <v/>
          </cell>
          <cell r="C874"/>
          <cell r="D874"/>
          <cell r="E874"/>
          <cell r="F874"/>
          <cell r="G874"/>
          <cell r="H874"/>
          <cell r="I874"/>
          <cell r="J874"/>
          <cell r="K874"/>
          <cell r="L874"/>
          <cell r="M874"/>
        </row>
        <row r="875">
          <cell r="A875" t="str">
            <v/>
          </cell>
          <cell r="B875" t="str">
            <v>熊　本　県</v>
          </cell>
          <cell r="C875"/>
          <cell r="D875"/>
          <cell r="E875"/>
          <cell r="F875"/>
          <cell r="G875"/>
          <cell r="H875"/>
          <cell r="I875"/>
          <cell r="J875"/>
          <cell r="K875"/>
          <cell r="L875"/>
          <cell r="M875"/>
        </row>
        <row r="876">
          <cell r="A876" t="str">
            <v>431001</v>
          </cell>
          <cell r="B876" t="str">
            <v>熊本市</v>
          </cell>
          <cell r="C876">
            <v>73451915</v>
          </cell>
          <cell r="D876">
            <v>16365497</v>
          </cell>
          <cell r="E876">
            <v>26135758</v>
          </cell>
          <cell r="F876">
            <v>13782781</v>
          </cell>
          <cell r="G876">
            <v>1144195</v>
          </cell>
          <cell r="H876">
            <v>596569</v>
          </cell>
          <cell r="I876">
            <v>881906</v>
          </cell>
          <cell r="J876">
            <v>5891966</v>
          </cell>
          <cell r="K876">
            <v>2786943</v>
          </cell>
          <cell r="L876">
            <v>5866300</v>
          </cell>
          <cell r="M876" t="str">
            <v>-</v>
          </cell>
        </row>
        <row r="877">
          <cell r="A877" t="str">
            <v>432024</v>
          </cell>
          <cell r="B877" t="str">
            <v>八代市</v>
          </cell>
          <cell r="C877">
            <v>4613056</v>
          </cell>
          <cell r="D877">
            <v>586837</v>
          </cell>
          <cell r="E877">
            <v>915765</v>
          </cell>
          <cell r="F877">
            <v>773919</v>
          </cell>
          <cell r="G877" t="str">
            <v>-</v>
          </cell>
          <cell r="H877">
            <v>79895</v>
          </cell>
          <cell r="I877">
            <v>225501</v>
          </cell>
          <cell r="J877">
            <v>1049619</v>
          </cell>
          <cell r="K877">
            <v>299878</v>
          </cell>
          <cell r="L877">
            <v>681642</v>
          </cell>
          <cell r="M877" t="str">
            <v>-</v>
          </cell>
        </row>
        <row r="878">
          <cell r="A878" t="str">
            <v>432032</v>
          </cell>
          <cell r="B878" t="str">
            <v>人吉市</v>
          </cell>
          <cell r="C878">
            <v>1141479</v>
          </cell>
          <cell r="D878">
            <v>225797</v>
          </cell>
          <cell r="E878">
            <v>200392</v>
          </cell>
          <cell r="F878">
            <v>106670</v>
          </cell>
          <cell r="G878" t="str">
            <v>-</v>
          </cell>
          <cell r="H878" t="str">
            <v>-</v>
          </cell>
          <cell r="I878" t="str">
            <v>-</v>
          </cell>
          <cell r="J878">
            <v>280948</v>
          </cell>
          <cell r="K878">
            <v>152546</v>
          </cell>
          <cell r="L878">
            <v>175126</v>
          </cell>
          <cell r="M878" t="str">
            <v>-</v>
          </cell>
        </row>
        <row r="879">
          <cell r="A879" t="str">
            <v>432041</v>
          </cell>
          <cell r="B879" t="str">
            <v>荒尾市</v>
          </cell>
          <cell r="C879">
            <v>3700881</v>
          </cell>
          <cell r="D879">
            <v>378095</v>
          </cell>
          <cell r="E879">
            <v>618609</v>
          </cell>
          <cell r="F879">
            <v>331203</v>
          </cell>
          <cell r="G879" t="str">
            <v>-</v>
          </cell>
          <cell r="H879" t="str">
            <v>-</v>
          </cell>
          <cell r="I879" t="str">
            <v>-</v>
          </cell>
          <cell r="J879">
            <v>433435</v>
          </cell>
          <cell r="K879">
            <v>134192</v>
          </cell>
          <cell r="L879">
            <v>1805347</v>
          </cell>
          <cell r="M879" t="str">
            <v>-</v>
          </cell>
        </row>
        <row r="880">
          <cell r="A880" t="str">
            <v>432059</v>
          </cell>
          <cell r="B880" t="str">
            <v>水俣市</v>
          </cell>
          <cell r="C880">
            <v>971094</v>
          </cell>
          <cell r="D880">
            <v>156901</v>
          </cell>
          <cell r="E880">
            <v>143708</v>
          </cell>
          <cell r="F880">
            <v>85053</v>
          </cell>
          <cell r="G880" t="str">
            <v>-</v>
          </cell>
          <cell r="H880" t="str">
            <v>-</v>
          </cell>
          <cell r="I880" t="str">
            <v>-</v>
          </cell>
          <cell r="J880">
            <v>175164</v>
          </cell>
          <cell r="K880">
            <v>296538</v>
          </cell>
          <cell r="L880">
            <v>113730</v>
          </cell>
          <cell r="M880" t="str">
            <v>-</v>
          </cell>
        </row>
        <row r="881">
          <cell r="A881" t="str">
            <v>432067</v>
          </cell>
          <cell r="B881" t="str">
            <v>玉名市</v>
          </cell>
          <cell r="C881">
            <v>3122624</v>
          </cell>
          <cell r="D881">
            <v>567943</v>
          </cell>
          <cell r="E881">
            <v>583524</v>
          </cell>
          <cell r="F881">
            <v>356825</v>
          </cell>
          <cell r="G881" t="str">
            <v>-</v>
          </cell>
          <cell r="H881" t="str">
            <v>-</v>
          </cell>
          <cell r="I881">
            <v>2898</v>
          </cell>
          <cell r="J881">
            <v>609583</v>
          </cell>
          <cell r="K881">
            <v>369147</v>
          </cell>
          <cell r="L881">
            <v>632704</v>
          </cell>
          <cell r="M881" t="str">
            <v>-</v>
          </cell>
        </row>
        <row r="882">
          <cell r="A882" t="str">
            <v>432083</v>
          </cell>
          <cell r="B882" t="str">
            <v>山鹿市</v>
          </cell>
          <cell r="C882">
            <v>2824495</v>
          </cell>
          <cell r="D882">
            <v>502904</v>
          </cell>
          <cell r="E882">
            <v>694723</v>
          </cell>
          <cell r="F882">
            <v>291726</v>
          </cell>
          <cell r="G882" t="str">
            <v>-</v>
          </cell>
          <cell r="H882" t="str">
            <v>-</v>
          </cell>
          <cell r="I882">
            <v>38607</v>
          </cell>
          <cell r="J882">
            <v>354526</v>
          </cell>
          <cell r="K882">
            <v>572286</v>
          </cell>
          <cell r="L882">
            <v>369723</v>
          </cell>
          <cell r="M882" t="str">
            <v>-</v>
          </cell>
        </row>
        <row r="883">
          <cell r="A883" t="str">
            <v>432105</v>
          </cell>
          <cell r="B883" t="str">
            <v>菊池市</v>
          </cell>
          <cell r="C883">
            <v>2728772</v>
          </cell>
          <cell r="D883">
            <v>463982</v>
          </cell>
          <cell r="E883">
            <v>325216</v>
          </cell>
          <cell r="F883">
            <v>870586</v>
          </cell>
          <cell r="G883" t="str">
            <v>-</v>
          </cell>
          <cell r="H883" t="str">
            <v>-</v>
          </cell>
          <cell r="I883" t="str">
            <v>-</v>
          </cell>
          <cell r="J883">
            <v>459921</v>
          </cell>
          <cell r="K883">
            <v>199055</v>
          </cell>
          <cell r="L883">
            <v>410012</v>
          </cell>
          <cell r="M883" t="str">
            <v>-</v>
          </cell>
        </row>
        <row r="884">
          <cell r="A884" t="str">
            <v>432113</v>
          </cell>
          <cell r="B884" t="str">
            <v>宇土市</v>
          </cell>
          <cell r="C884">
            <v>1340864</v>
          </cell>
          <cell r="D884">
            <v>193843</v>
          </cell>
          <cell r="E884">
            <v>296907</v>
          </cell>
          <cell r="F884">
            <v>208832</v>
          </cell>
          <cell r="G884" t="str">
            <v>-</v>
          </cell>
          <cell r="H884" t="str">
            <v>-</v>
          </cell>
          <cell r="I884">
            <v>99767</v>
          </cell>
          <cell r="J884">
            <v>230058</v>
          </cell>
          <cell r="K884">
            <v>107936</v>
          </cell>
          <cell r="L884">
            <v>203521</v>
          </cell>
          <cell r="M884" t="str">
            <v>-</v>
          </cell>
        </row>
        <row r="885">
          <cell r="A885" t="str">
            <v>432121</v>
          </cell>
          <cell r="B885" t="str">
            <v>上天草市</v>
          </cell>
          <cell r="C885">
            <v>2714920</v>
          </cell>
          <cell r="D885">
            <v>267368</v>
          </cell>
          <cell r="E885">
            <v>873447</v>
          </cell>
          <cell r="F885">
            <v>236987</v>
          </cell>
          <cell r="G885" t="str">
            <v>-</v>
          </cell>
          <cell r="H885" t="str">
            <v>-</v>
          </cell>
          <cell r="I885">
            <v>19434</v>
          </cell>
          <cell r="J885">
            <v>931792</v>
          </cell>
          <cell r="K885">
            <v>166501</v>
          </cell>
          <cell r="L885">
            <v>219391</v>
          </cell>
          <cell r="M885" t="str">
            <v>-</v>
          </cell>
        </row>
        <row r="886">
          <cell r="A886" t="str">
            <v>432130</v>
          </cell>
          <cell r="B886" t="str">
            <v>宇城市</v>
          </cell>
          <cell r="C886">
            <v>3675562</v>
          </cell>
          <cell r="D886">
            <v>509746</v>
          </cell>
          <cell r="E886">
            <v>675877</v>
          </cell>
          <cell r="F886">
            <v>973837</v>
          </cell>
          <cell r="G886" t="str">
            <v>-</v>
          </cell>
          <cell r="H886" t="str">
            <v>-</v>
          </cell>
          <cell r="I886" t="str">
            <v>-</v>
          </cell>
          <cell r="J886">
            <v>908573</v>
          </cell>
          <cell r="K886">
            <v>332247</v>
          </cell>
          <cell r="L886">
            <v>275282</v>
          </cell>
          <cell r="M886" t="str">
            <v>-</v>
          </cell>
        </row>
        <row r="887">
          <cell r="A887" t="str">
            <v>432148</v>
          </cell>
          <cell r="B887" t="str">
            <v>阿蘇市</v>
          </cell>
          <cell r="C887">
            <v>1341213</v>
          </cell>
          <cell r="D887">
            <v>600983</v>
          </cell>
          <cell r="E887">
            <v>173432</v>
          </cell>
          <cell r="F887">
            <v>105447</v>
          </cell>
          <cell r="G887" t="str">
            <v>-</v>
          </cell>
          <cell r="H887" t="str">
            <v>-</v>
          </cell>
          <cell r="I887" t="str">
            <v>-</v>
          </cell>
          <cell r="J887">
            <v>149417</v>
          </cell>
          <cell r="K887">
            <v>171822</v>
          </cell>
          <cell r="L887">
            <v>140112</v>
          </cell>
          <cell r="M887" t="str">
            <v>-</v>
          </cell>
        </row>
        <row r="888">
          <cell r="A888" t="str">
            <v>432156</v>
          </cell>
          <cell r="B888" t="str">
            <v>天草市</v>
          </cell>
          <cell r="C888">
            <v>6851945</v>
          </cell>
          <cell r="D888">
            <v>1222417</v>
          </cell>
          <cell r="E888">
            <v>308373</v>
          </cell>
          <cell r="F888">
            <v>383881</v>
          </cell>
          <cell r="G888" t="str">
            <v>-</v>
          </cell>
          <cell r="H888" t="str">
            <v>-</v>
          </cell>
          <cell r="I888">
            <v>99070</v>
          </cell>
          <cell r="J888">
            <v>525957</v>
          </cell>
          <cell r="K888">
            <v>2394948</v>
          </cell>
          <cell r="L888">
            <v>1917299</v>
          </cell>
          <cell r="M888" t="str">
            <v>-</v>
          </cell>
        </row>
        <row r="889">
          <cell r="A889" t="str">
            <v>432164</v>
          </cell>
          <cell r="B889" t="str">
            <v>合志市</v>
          </cell>
          <cell r="C889">
            <v>2971350</v>
          </cell>
          <cell r="D889">
            <v>238060</v>
          </cell>
          <cell r="E889">
            <v>727697</v>
          </cell>
          <cell r="F889">
            <v>750351</v>
          </cell>
          <cell r="G889" t="str">
            <v>-</v>
          </cell>
          <cell r="H889" t="str">
            <v>-</v>
          </cell>
          <cell r="I889" t="str">
            <v>-</v>
          </cell>
          <cell r="J889">
            <v>806307</v>
          </cell>
          <cell r="K889">
            <v>93109</v>
          </cell>
          <cell r="L889">
            <v>355826</v>
          </cell>
          <cell r="M889" t="str">
            <v>-</v>
          </cell>
        </row>
        <row r="890">
          <cell r="A890" t="str">
            <v/>
          </cell>
          <cell r="B890" t="str">
            <v>合　　　計</v>
          </cell>
          <cell r="C890">
            <v>111450170</v>
          </cell>
          <cell r="D890">
            <v>22280373</v>
          </cell>
          <cell r="E890">
            <v>32673428</v>
          </cell>
          <cell r="F890">
            <v>19258098</v>
          </cell>
          <cell r="G890">
            <v>1144195</v>
          </cell>
          <cell r="H890">
            <v>676464</v>
          </cell>
          <cell r="I890">
            <v>1367183</v>
          </cell>
          <cell r="J890">
            <v>12807266</v>
          </cell>
          <cell r="K890">
            <v>8077148</v>
          </cell>
          <cell r="L890">
            <v>13166015</v>
          </cell>
          <cell r="M890" t="str">
            <v>-</v>
          </cell>
        </row>
        <row r="891">
          <cell r="A891" t="str">
            <v/>
          </cell>
          <cell r="B891" t="str">
            <v/>
          </cell>
          <cell r="C891"/>
          <cell r="D891"/>
          <cell r="E891"/>
          <cell r="F891"/>
          <cell r="G891"/>
          <cell r="H891"/>
          <cell r="I891"/>
          <cell r="J891"/>
          <cell r="K891"/>
          <cell r="L891"/>
          <cell r="M891"/>
        </row>
        <row r="892">
          <cell r="A892" t="str">
            <v/>
          </cell>
          <cell r="B892" t="str">
            <v>大　分　県</v>
          </cell>
          <cell r="C892"/>
          <cell r="D892"/>
          <cell r="E892"/>
          <cell r="F892"/>
          <cell r="G892"/>
          <cell r="H892"/>
          <cell r="I892"/>
          <cell r="J892"/>
          <cell r="K892"/>
          <cell r="L892"/>
          <cell r="M892"/>
        </row>
        <row r="893">
          <cell r="A893" t="str">
            <v>442011</v>
          </cell>
          <cell r="B893" t="str">
            <v>大分市</v>
          </cell>
          <cell r="C893">
            <v>25599808</v>
          </cell>
          <cell r="D893">
            <v>1747877</v>
          </cell>
          <cell r="E893">
            <v>7609498</v>
          </cell>
          <cell r="F893">
            <v>2039379</v>
          </cell>
          <cell r="G893" t="str">
            <v>-</v>
          </cell>
          <cell r="H893">
            <v>2425</v>
          </cell>
          <cell r="I893">
            <v>3413224</v>
          </cell>
          <cell r="J893">
            <v>4652081</v>
          </cell>
          <cell r="K893">
            <v>1599248</v>
          </cell>
          <cell r="L893">
            <v>4536076</v>
          </cell>
          <cell r="M893" t="str">
            <v>-</v>
          </cell>
        </row>
        <row r="894">
          <cell r="A894" t="str">
            <v>442020</v>
          </cell>
          <cell r="B894" t="str">
            <v>別府市</v>
          </cell>
          <cell r="C894">
            <v>4823914</v>
          </cell>
          <cell r="D894">
            <v>713402</v>
          </cell>
          <cell r="E894">
            <v>634803</v>
          </cell>
          <cell r="F894">
            <v>474411</v>
          </cell>
          <cell r="G894" t="str">
            <v>-</v>
          </cell>
          <cell r="H894" t="str">
            <v>-</v>
          </cell>
          <cell r="I894">
            <v>479122</v>
          </cell>
          <cell r="J894">
            <v>724880</v>
          </cell>
          <cell r="K894">
            <v>405933</v>
          </cell>
          <cell r="L894">
            <v>1391363</v>
          </cell>
          <cell r="M894" t="str">
            <v>-</v>
          </cell>
        </row>
        <row r="895">
          <cell r="A895" t="str">
            <v>442038</v>
          </cell>
          <cell r="B895" t="str">
            <v>中津市</v>
          </cell>
          <cell r="C895">
            <v>3756301</v>
          </cell>
          <cell r="D895">
            <v>762748</v>
          </cell>
          <cell r="E895">
            <v>713153</v>
          </cell>
          <cell r="F895">
            <v>435512</v>
          </cell>
          <cell r="G895" t="str">
            <v>-</v>
          </cell>
          <cell r="H895" t="str">
            <v>-</v>
          </cell>
          <cell r="I895">
            <v>220277</v>
          </cell>
          <cell r="J895">
            <v>854755</v>
          </cell>
          <cell r="K895">
            <v>353898</v>
          </cell>
          <cell r="L895">
            <v>415958</v>
          </cell>
          <cell r="M895" t="str">
            <v>-</v>
          </cell>
        </row>
        <row r="896">
          <cell r="A896" t="str">
            <v>442046</v>
          </cell>
          <cell r="B896" t="str">
            <v>日田市</v>
          </cell>
          <cell r="C896">
            <v>4146243</v>
          </cell>
          <cell r="D896">
            <v>576574</v>
          </cell>
          <cell r="E896">
            <v>603168</v>
          </cell>
          <cell r="F896">
            <v>520552</v>
          </cell>
          <cell r="G896" t="str">
            <v>-</v>
          </cell>
          <cell r="H896" t="str">
            <v>-</v>
          </cell>
          <cell r="I896" t="str">
            <v>-</v>
          </cell>
          <cell r="J896">
            <v>1617866</v>
          </cell>
          <cell r="K896">
            <v>227293</v>
          </cell>
          <cell r="L896">
            <v>600790</v>
          </cell>
          <cell r="M896" t="str">
            <v>-</v>
          </cell>
        </row>
        <row r="897">
          <cell r="A897" t="str">
            <v>442054</v>
          </cell>
          <cell r="B897" t="str">
            <v>佐伯市</v>
          </cell>
          <cell r="C897">
            <v>2788164</v>
          </cell>
          <cell r="D897">
            <v>584934</v>
          </cell>
          <cell r="E897">
            <v>362027</v>
          </cell>
          <cell r="F897">
            <v>169456</v>
          </cell>
          <cell r="G897">
            <v>40</v>
          </cell>
          <cell r="H897" t="str">
            <v>-</v>
          </cell>
          <cell r="I897">
            <v>173481</v>
          </cell>
          <cell r="J897">
            <v>599154</v>
          </cell>
          <cell r="K897">
            <v>379545</v>
          </cell>
          <cell r="L897">
            <v>519527</v>
          </cell>
          <cell r="M897" t="str">
            <v>-</v>
          </cell>
        </row>
        <row r="898">
          <cell r="A898" t="str">
            <v>442062</v>
          </cell>
          <cell r="B898" t="str">
            <v>臼杵市</v>
          </cell>
          <cell r="C898">
            <v>1546874</v>
          </cell>
          <cell r="D898">
            <v>181152</v>
          </cell>
          <cell r="E898">
            <v>343779</v>
          </cell>
          <cell r="F898">
            <v>163541</v>
          </cell>
          <cell r="G898">
            <v>1119</v>
          </cell>
          <cell r="H898" t="str">
            <v>-</v>
          </cell>
          <cell r="I898">
            <v>16386</v>
          </cell>
          <cell r="J898">
            <v>346545</v>
          </cell>
          <cell r="K898">
            <v>177059</v>
          </cell>
          <cell r="L898">
            <v>308413</v>
          </cell>
          <cell r="M898">
            <v>8880</v>
          </cell>
        </row>
        <row r="899">
          <cell r="A899" t="str">
            <v>442071</v>
          </cell>
          <cell r="B899" t="str">
            <v>津久見市</v>
          </cell>
          <cell r="C899">
            <v>842081</v>
          </cell>
          <cell r="D899">
            <v>157735</v>
          </cell>
          <cell r="E899">
            <v>81223</v>
          </cell>
          <cell r="F899">
            <v>263110</v>
          </cell>
          <cell r="G899" t="str">
            <v>-</v>
          </cell>
          <cell r="H899" t="str">
            <v>-</v>
          </cell>
          <cell r="I899" t="str">
            <v>-</v>
          </cell>
          <cell r="J899">
            <v>102020</v>
          </cell>
          <cell r="K899">
            <v>71432</v>
          </cell>
          <cell r="L899">
            <v>166561</v>
          </cell>
          <cell r="M899" t="str">
            <v>-</v>
          </cell>
        </row>
        <row r="900">
          <cell r="A900" t="str">
            <v>442089</v>
          </cell>
          <cell r="B900" t="str">
            <v>竹田市</v>
          </cell>
          <cell r="C900">
            <v>1493507</v>
          </cell>
          <cell r="D900">
            <v>176647</v>
          </cell>
          <cell r="E900">
            <v>229526</v>
          </cell>
          <cell r="F900">
            <v>175580</v>
          </cell>
          <cell r="G900" t="str">
            <v>-</v>
          </cell>
          <cell r="H900" t="str">
            <v>-</v>
          </cell>
          <cell r="I900">
            <v>125951</v>
          </cell>
          <cell r="J900">
            <v>418227</v>
          </cell>
          <cell r="K900">
            <v>133409</v>
          </cell>
          <cell r="L900">
            <v>234167</v>
          </cell>
          <cell r="M900" t="str">
            <v>-</v>
          </cell>
        </row>
        <row r="901">
          <cell r="A901" t="str">
            <v>442097</v>
          </cell>
          <cell r="B901" t="str">
            <v>豊後高田市</v>
          </cell>
          <cell r="C901">
            <v>1268664</v>
          </cell>
          <cell r="D901">
            <v>272879</v>
          </cell>
          <cell r="E901">
            <v>304043</v>
          </cell>
          <cell r="F901">
            <v>111961</v>
          </cell>
          <cell r="G901">
            <v>36873</v>
          </cell>
          <cell r="H901">
            <v>60</v>
          </cell>
          <cell r="I901">
            <v>86611</v>
          </cell>
          <cell r="J901">
            <v>187279</v>
          </cell>
          <cell r="K901">
            <v>62233</v>
          </cell>
          <cell r="L901">
            <v>206725</v>
          </cell>
          <cell r="M901" t="str">
            <v>-</v>
          </cell>
        </row>
        <row r="902">
          <cell r="A902" t="str">
            <v>442101</v>
          </cell>
          <cell r="B902" t="str">
            <v>杵築市</v>
          </cell>
          <cell r="C902">
            <v>1562857</v>
          </cell>
          <cell r="D902">
            <v>409989</v>
          </cell>
          <cell r="E902">
            <v>276092</v>
          </cell>
          <cell r="F902">
            <v>175861</v>
          </cell>
          <cell r="G902" t="str">
            <v>-</v>
          </cell>
          <cell r="H902" t="str">
            <v>-</v>
          </cell>
          <cell r="I902">
            <v>120752</v>
          </cell>
          <cell r="J902">
            <v>336473</v>
          </cell>
          <cell r="K902">
            <v>58763</v>
          </cell>
          <cell r="L902">
            <v>184927</v>
          </cell>
          <cell r="M902" t="str">
            <v>-</v>
          </cell>
        </row>
        <row r="903">
          <cell r="A903" t="str">
            <v>442119</v>
          </cell>
          <cell r="B903" t="str">
            <v>宇佐市</v>
          </cell>
          <cell r="C903">
            <v>2881695</v>
          </cell>
          <cell r="D903">
            <v>561417</v>
          </cell>
          <cell r="E903">
            <v>452054</v>
          </cell>
          <cell r="F903">
            <v>258600</v>
          </cell>
          <cell r="G903" t="str">
            <v>-</v>
          </cell>
          <cell r="H903" t="str">
            <v>-</v>
          </cell>
          <cell r="I903">
            <v>697</v>
          </cell>
          <cell r="J903">
            <v>825180</v>
          </cell>
          <cell r="K903">
            <v>253261</v>
          </cell>
          <cell r="L903">
            <v>530486</v>
          </cell>
          <cell r="M903" t="str">
            <v>-</v>
          </cell>
        </row>
        <row r="904">
          <cell r="A904" t="str">
            <v>442127</v>
          </cell>
          <cell r="B904" t="str">
            <v>豊後大野市</v>
          </cell>
          <cell r="C904">
            <v>2742035</v>
          </cell>
          <cell r="D904">
            <v>266849</v>
          </cell>
          <cell r="E904">
            <v>425552</v>
          </cell>
          <cell r="F904">
            <v>266321</v>
          </cell>
          <cell r="G904" t="str">
            <v>-</v>
          </cell>
          <cell r="H904" t="str">
            <v>-</v>
          </cell>
          <cell r="I904">
            <v>182500</v>
          </cell>
          <cell r="J904">
            <v>496805</v>
          </cell>
          <cell r="K904">
            <v>643283</v>
          </cell>
          <cell r="L904">
            <v>460725</v>
          </cell>
          <cell r="M904" t="str">
            <v>-</v>
          </cell>
        </row>
        <row r="905">
          <cell r="A905" t="str">
            <v>442135</v>
          </cell>
          <cell r="B905" t="str">
            <v>由布市</v>
          </cell>
          <cell r="C905">
            <v>1403080</v>
          </cell>
          <cell r="D905">
            <v>436766</v>
          </cell>
          <cell r="E905">
            <v>122987</v>
          </cell>
          <cell r="F905">
            <v>58881</v>
          </cell>
          <cell r="G905" t="str">
            <v>-</v>
          </cell>
          <cell r="H905" t="str">
            <v>-</v>
          </cell>
          <cell r="I905">
            <v>146869</v>
          </cell>
          <cell r="J905">
            <v>235847</v>
          </cell>
          <cell r="K905">
            <v>227091</v>
          </cell>
          <cell r="L905">
            <v>174639</v>
          </cell>
          <cell r="M905" t="str">
            <v>-</v>
          </cell>
        </row>
        <row r="906">
          <cell r="A906" t="str">
            <v>442143</v>
          </cell>
          <cell r="B906" t="str">
            <v>国東市</v>
          </cell>
          <cell r="C906">
            <v>2931073</v>
          </cell>
          <cell r="D906">
            <v>399015</v>
          </cell>
          <cell r="E906">
            <v>822845</v>
          </cell>
          <cell r="F906">
            <v>456569</v>
          </cell>
          <cell r="G906" t="str">
            <v>-</v>
          </cell>
          <cell r="H906" t="str">
            <v>-</v>
          </cell>
          <cell r="I906">
            <v>193096</v>
          </cell>
          <cell r="J906">
            <v>736200</v>
          </cell>
          <cell r="K906">
            <v>83565</v>
          </cell>
          <cell r="L906">
            <v>239783</v>
          </cell>
          <cell r="M906" t="str">
            <v>-</v>
          </cell>
        </row>
        <row r="907">
          <cell r="A907" t="str">
            <v/>
          </cell>
          <cell r="B907" t="str">
            <v>合　　　計</v>
          </cell>
          <cell r="C907">
            <v>57786296</v>
          </cell>
          <cell r="D907">
            <v>7247984</v>
          </cell>
          <cell r="E907">
            <v>12980750</v>
          </cell>
          <cell r="F907">
            <v>5569734</v>
          </cell>
          <cell r="G907">
            <v>38032</v>
          </cell>
          <cell r="H907">
            <v>2485</v>
          </cell>
          <cell r="I907">
            <v>5158966</v>
          </cell>
          <cell r="J907">
            <v>12133312</v>
          </cell>
          <cell r="K907">
            <v>4676013</v>
          </cell>
          <cell r="L907">
            <v>9970140</v>
          </cell>
          <cell r="M907">
            <v>8880</v>
          </cell>
        </row>
        <row r="908">
          <cell r="A908" t="str">
            <v/>
          </cell>
          <cell r="B908" t="str">
            <v/>
          </cell>
          <cell r="C908"/>
          <cell r="D908"/>
          <cell r="E908"/>
          <cell r="F908"/>
          <cell r="G908"/>
          <cell r="H908"/>
          <cell r="I908"/>
          <cell r="J908"/>
          <cell r="K908"/>
          <cell r="L908"/>
          <cell r="M908"/>
        </row>
        <row r="909">
          <cell r="A909" t="str">
            <v/>
          </cell>
          <cell r="B909" t="str">
            <v>宮　崎　県</v>
          </cell>
          <cell r="C909"/>
          <cell r="D909"/>
          <cell r="E909"/>
          <cell r="F909"/>
          <cell r="G909"/>
          <cell r="H909"/>
          <cell r="I909"/>
          <cell r="J909"/>
          <cell r="K909"/>
          <cell r="L909"/>
          <cell r="M909"/>
        </row>
        <row r="910">
          <cell r="A910" t="str">
            <v>452017</v>
          </cell>
          <cell r="B910" t="str">
            <v>宮崎市</v>
          </cell>
          <cell r="C910">
            <v>16749391</v>
          </cell>
          <cell r="D910">
            <v>5706909</v>
          </cell>
          <cell r="E910">
            <v>2571101</v>
          </cell>
          <cell r="F910">
            <v>1480503</v>
          </cell>
          <cell r="G910" t="str">
            <v>-</v>
          </cell>
          <cell r="H910" t="str">
            <v>-</v>
          </cell>
          <cell r="I910">
            <v>45763</v>
          </cell>
          <cell r="J910">
            <v>3230094</v>
          </cell>
          <cell r="K910">
            <v>1262484</v>
          </cell>
          <cell r="L910">
            <v>1808189</v>
          </cell>
          <cell r="M910">
            <v>644348</v>
          </cell>
        </row>
        <row r="911">
          <cell r="A911" t="str">
            <v>452025</v>
          </cell>
          <cell r="B911" t="str">
            <v>都城市</v>
          </cell>
          <cell r="C911">
            <v>7581692</v>
          </cell>
          <cell r="D911">
            <v>2486429</v>
          </cell>
          <cell r="E911">
            <v>1413478</v>
          </cell>
          <cell r="F911">
            <v>594961</v>
          </cell>
          <cell r="G911" t="str">
            <v>-</v>
          </cell>
          <cell r="H911" t="str">
            <v>-</v>
          </cell>
          <cell r="I911">
            <v>49446</v>
          </cell>
          <cell r="J911">
            <v>1109674</v>
          </cell>
          <cell r="K911">
            <v>502438</v>
          </cell>
          <cell r="L911">
            <v>1425262</v>
          </cell>
          <cell r="M911">
            <v>4</v>
          </cell>
        </row>
        <row r="912">
          <cell r="A912" t="str">
            <v>452033</v>
          </cell>
          <cell r="B912" t="str">
            <v>延岡市</v>
          </cell>
          <cell r="C912">
            <v>6176539</v>
          </cell>
          <cell r="D912">
            <v>2014623</v>
          </cell>
          <cell r="E912">
            <v>1121485</v>
          </cell>
          <cell r="F912">
            <v>752251</v>
          </cell>
          <cell r="G912" t="str">
            <v>-</v>
          </cell>
          <cell r="H912" t="str">
            <v>-</v>
          </cell>
          <cell r="I912">
            <v>59175</v>
          </cell>
          <cell r="J912">
            <v>925639</v>
          </cell>
          <cell r="K912">
            <v>794695</v>
          </cell>
          <cell r="L912">
            <v>508671</v>
          </cell>
          <cell r="M912" t="str">
            <v>-</v>
          </cell>
        </row>
        <row r="913">
          <cell r="A913" t="str">
            <v>452041</v>
          </cell>
          <cell r="B913" t="str">
            <v>日南市</v>
          </cell>
          <cell r="C913">
            <v>2313244</v>
          </cell>
          <cell r="D913">
            <v>745068</v>
          </cell>
          <cell r="E913">
            <v>265154</v>
          </cell>
          <cell r="F913">
            <v>215378</v>
          </cell>
          <cell r="G913" t="str">
            <v>-</v>
          </cell>
          <cell r="H913" t="str">
            <v>-</v>
          </cell>
          <cell r="I913" t="str">
            <v>-</v>
          </cell>
          <cell r="J913">
            <v>407372</v>
          </cell>
          <cell r="K913">
            <v>395504</v>
          </cell>
          <cell r="L913">
            <v>284768</v>
          </cell>
          <cell r="M913" t="str">
            <v>-</v>
          </cell>
        </row>
        <row r="914">
          <cell r="A914" t="str">
            <v>452050</v>
          </cell>
          <cell r="B914" t="str">
            <v>小林市</v>
          </cell>
          <cell r="C914">
            <v>2079701</v>
          </cell>
          <cell r="D914">
            <v>785676</v>
          </cell>
          <cell r="E914">
            <v>246350</v>
          </cell>
          <cell r="F914">
            <v>176207</v>
          </cell>
          <cell r="G914" t="str">
            <v>-</v>
          </cell>
          <cell r="H914" t="str">
            <v>-</v>
          </cell>
          <cell r="I914">
            <v>18511</v>
          </cell>
          <cell r="J914">
            <v>255333</v>
          </cell>
          <cell r="K914">
            <v>160191</v>
          </cell>
          <cell r="L914">
            <v>437433</v>
          </cell>
          <cell r="M914" t="str">
            <v>-</v>
          </cell>
        </row>
        <row r="915">
          <cell r="A915" t="str">
            <v>452068</v>
          </cell>
          <cell r="B915" t="str">
            <v>日向市</v>
          </cell>
          <cell r="C915">
            <v>2327215</v>
          </cell>
          <cell r="D915">
            <v>760600</v>
          </cell>
          <cell r="E915">
            <v>481548</v>
          </cell>
          <cell r="F915">
            <v>237048</v>
          </cell>
          <cell r="G915" t="str">
            <v>-</v>
          </cell>
          <cell r="H915" t="str">
            <v>-</v>
          </cell>
          <cell r="I915">
            <v>17135</v>
          </cell>
          <cell r="J915">
            <v>362519</v>
          </cell>
          <cell r="K915">
            <v>174055</v>
          </cell>
          <cell r="L915">
            <v>294310</v>
          </cell>
          <cell r="M915" t="str">
            <v>-</v>
          </cell>
        </row>
        <row r="916">
          <cell r="A916" t="str">
            <v>452076</v>
          </cell>
          <cell r="B916" t="str">
            <v>串間市</v>
          </cell>
          <cell r="C916">
            <v>976342</v>
          </cell>
          <cell r="D916">
            <v>176628</v>
          </cell>
          <cell r="E916">
            <v>280699</v>
          </cell>
          <cell r="F916">
            <v>106557</v>
          </cell>
          <cell r="G916">
            <v>17749</v>
          </cell>
          <cell r="H916" t="str">
            <v>-</v>
          </cell>
          <cell r="I916" t="str">
            <v>-</v>
          </cell>
          <cell r="J916">
            <v>182922</v>
          </cell>
          <cell r="K916">
            <v>85027</v>
          </cell>
          <cell r="L916">
            <v>126760</v>
          </cell>
          <cell r="M916" t="str">
            <v>-</v>
          </cell>
        </row>
        <row r="917">
          <cell r="A917" t="str">
            <v>452084</v>
          </cell>
          <cell r="B917" t="str">
            <v>西都市</v>
          </cell>
          <cell r="C917">
            <v>1764257</v>
          </cell>
          <cell r="D917">
            <v>507625</v>
          </cell>
          <cell r="E917">
            <v>309655</v>
          </cell>
          <cell r="F917">
            <v>134310</v>
          </cell>
          <cell r="G917" t="str">
            <v>-</v>
          </cell>
          <cell r="H917" t="str">
            <v>-</v>
          </cell>
          <cell r="I917" t="str">
            <v>-</v>
          </cell>
          <cell r="J917">
            <v>403477</v>
          </cell>
          <cell r="K917">
            <v>302716</v>
          </cell>
          <cell r="L917">
            <v>106474</v>
          </cell>
          <cell r="M917" t="str">
            <v>-</v>
          </cell>
        </row>
        <row r="918">
          <cell r="A918" t="str">
            <v>452092</v>
          </cell>
          <cell r="B918" t="str">
            <v>えびの市</v>
          </cell>
          <cell r="C918">
            <v>1399856</v>
          </cell>
          <cell r="D918">
            <v>304230</v>
          </cell>
          <cell r="E918">
            <v>178938</v>
          </cell>
          <cell r="F918">
            <v>77708</v>
          </cell>
          <cell r="G918" t="str">
            <v>-</v>
          </cell>
          <cell r="H918" t="str">
            <v>-</v>
          </cell>
          <cell r="I918" t="str">
            <v>-</v>
          </cell>
          <cell r="J918">
            <v>321379</v>
          </cell>
          <cell r="K918">
            <v>391099</v>
          </cell>
          <cell r="L918">
            <v>126502</v>
          </cell>
          <cell r="M918" t="str">
            <v>-</v>
          </cell>
        </row>
        <row r="919">
          <cell r="A919" t="str">
            <v/>
          </cell>
          <cell r="B919" t="str">
            <v>合　　　計</v>
          </cell>
          <cell r="C919">
            <v>41368237</v>
          </cell>
          <cell r="D919">
            <v>13487788</v>
          </cell>
          <cell r="E919">
            <v>6868408</v>
          </cell>
          <cell r="F919">
            <v>3774923</v>
          </cell>
          <cell r="G919">
            <v>17749</v>
          </cell>
          <cell r="H919" t="str">
            <v>-</v>
          </cell>
          <cell r="I919">
            <v>190030</v>
          </cell>
          <cell r="J919">
            <v>7198409</v>
          </cell>
          <cell r="K919">
            <v>4068209</v>
          </cell>
          <cell r="L919">
            <v>5118369</v>
          </cell>
          <cell r="M919">
            <v>644352</v>
          </cell>
        </row>
        <row r="920">
          <cell r="A920" t="str">
            <v/>
          </cell>
          <cell r="B920" t="str">
            <v/>
          </cell>
          <cell r="C920"/>
          <cell r="D920"/>
          <cell r="E920"/>
          <cell r="F920"/>
          <cell r="G920"/>
          <cell r="H920"/>
          <cell r="I920"/>
          <cell r="J920"/>
          <cell r="K920"/>
          <cell r="L920"/>
          <cell r="M920"/>
        </row>
        <row r="921">
          <cell r="A921" t="str">
            <v/>
          </cell>
          <cell r="B921" t="str">
            <v>鹿　児　島　県</v>
          </cell>
          <cell r="C921"/>
          <cell r="D921"/>
          <cell r="E921"/>
          <cell r="F921"/>
          <cell r="G921"/>
          <cell r="H921"/>
          <cell r="I921"/>
          <cell r="J921"/>
          <cell r="K921"/>
          <cell r="L921"/>
          <cell r="M921"/>
        </row>
        <row r="922">
          <cell r="A922" t="str">
            <v>462012</v>
          </cell>
          <cell r="B922" t="str">
            <v>鹿児島市</v>
          </cell>
          <cell r="C922">
            <v>26080904</v>
          </cell>
          <cell r="D922">
            <v>1916796</v>
          </cell>
          <cell r="E922">
            <v>7591683</v>
          </cell>
          <cell r="F922">
            <v>3503579</v>
          </cell>
          <cell r="G922">
            <v>2097764</v>
          </cell>
          <cell r="H922" t="str">
            <v>-</v>
          </cell>
          <cell r="I922">
            <v>737151</v>
          </cell>
          <cell r="J922">
            <v>5930327</v>
          </cell>
          <cell r="K922">
            <v>2205500</v>
          </cell>
          <cell r="L922">
            <v>2098104</v>
          </cell>
          <cell r="M922" t="str">
            <v>-</v>
          </cell>
        </row>
        <row r="923">
          <cell r="A923" t="str">
            <v>462039</v>
          </cell>
          <cell r="B923" t="str">
            <v>鹿屋市</v>
          </cell>
          <cell r="C923">
            <v>5682932</v>
          </cell>
          <cell r="D923">
            <v>1782999</v>
          </cell>
          <cell r="E923">
            <v>1102716</v>
          </cell>
          <cell r="F923">
            <v>442545</v>
          </cell>
          <cell r="G923">
            <v>500328</v>
          </cell>
          <cell r="H923" t="str">
            <v>-</v>
          </cell>
          <cell r="I923" t="str">
            <v>-</v>
          </cell>
          <cell r="J923">
            <v>484926</v>
          </cell>
          <cell r="K923">
            <v>567172</v>
          </cell>
          <cell r="L923">
            <v>802246</v>
          </cell>
          <cell r="M923" t="str">
            <v>-</v>
          </cell>
        </row>
        <row r="924">
          <cell r="A924" t="str">
            <v>462047</v>
          </cell>
          <cell r="B924" t="str">
            <v>枕崎市</v>
          </cell>
          <cell r="C924">
            <v>1026556</v>
          </cell>
          <cell r="D924">
            <v>149660</v>
          </cell>
          <cell r="E924">
            <v>264904</v>
          </cell>
          <cell r="F924">
            <v>185493</v>
          </cell>
          <cell r="G924" t="str">
            <v>-</v>
          </cell>
          <cell r="H924" t="str">
            <v>-</v>
          </cell>
          <cell r="I924" t="str">
            <v>-</v>
          </cell>
          <cell r="J924">
            <v>216835</v>
          </cell>
          <cell r="K924">
            <v>93945</v>
          </cell>
          <cell r="L924">
            <v>115719</v>
          </cell>
          <cell r="M924" t="str">
            <v>-</v>
          </cell>
        </row>
        <row r="925">
          <cell r="A925" t="str">
            <v>462063</v>
          </cell>
          <cell r="B925" t="str">
            <v>阿久根市</v>
          </cell>
          <cell r="C925">
            <v>879845</v>
          </cell>
          <cell r="D925">
            <v>119271</v>
          </cell>
          <cell r="E925">
            <v>260068</v>
          </cell>
          <cell r="F925">
            <v>118168</v>
          </cell>
          <cell r="G925" t="str">
            <v>-</v>
          </cell>
          <cell r="H925" t="str">
            <v>-</v>
          </cell>
          <cell r="I925">
            <v>150</v>
          </cell>
          <cell r="J925">
            <v>129706</v>
          </cell>
          <cell r="K925">
            <v>140734</v>
          </cell>
          <cell r="L925">
            <v>111748</v>
          </cell>
          <cell r="M925" t="str">
            <v>-</v>
          </cell>
        </row>
        <row r="926">
          <cell r="A926" t="str">
            <v>462080</v>
          </cell>
          <cell r="B926" t="str">
            <v>出水市</v>
          </cell>
          <cell r="C926">
            <v>2752085</v>
          </cell>
          <cell r="D926">
            <v>218988</v>
          </cell>
          <cell r="E926">
            <v>476446</v>
          </cell>
          <cell r="F926">
            <v>175344</v>
          </cell>
          <cell r="G926">
            <v>489439</v>
          </cell>
          <cell r="H926" t="str">
            <v>-</v>
          </cell>
          <cell r="I926">
            <v>177852</v>
          </cell>
          <cell r="J926">
            <v>611396</v>
          </cell>
          <cell r="K926">
            <v>282000</v>
          </cell>
          <cell r="L926">
            <v>320620</v>
          </cell>
          <cell r="M926" t="str">
            <v>-</v>
          </cell>
        </row>
        <row r="927">
          <cell r="A927" t="str">
            <v>462101</v>
          </cell>
          <cell r="B927" t="str">
            <v>指宿市</v>
          </cell>
          <cell r="C927">
            <v>3357546</v>
          </cell>
          <cell r="D927">
            <v>322735</v>
          </cell>
          <cell r="E927">
            <v>283229</v>
          </cell>
          <cell r="F927">
            <v>215754</v>
          </cell>
          <cell r="G927">
            <v>482315</v>
          </cell>
          <cell r="H927" t="str">
            <v>-</v>
          </cell>
          <cell r="I927">
            <v>31096</v>
          </cell>
          <cell r="J927">
            <v>1554169</v>
          </cell>
          <cell r="K927">
            <v>173007</v>
          </cell>
          <cell r="L927">
            <v>295241</v>
          </cell>
          <cell r="M927" t="str">
            <v>-</v>
          </cell>
        </row>
        <row r="928">
          <cell r="A928" t="str">
            <v>462136</v>
          </cell>
          <cell r="B928" t="str">
            <v>西之表市</v>
          </cell>
          <cell r="C928">
            <v>757277</v>
          </cell>
          <cell r="D928">
            <v>147192</v>
          </cell>
          <cell r="E928">
            <v>216213</v>
          </cell>
          <cell r="F928">
            <v>108913</v>
          </cell>
          <cell r="G928" t="str">
            <v>-</v>
          </cell>
          <cell r="H928" t="str">
            <v>-</v>
          </cell>
          <cell r="I928" t="str">
            <v>-</v>
          </cell>
          <cell r="J928">
            <v>103708</v>
          </cell>
          <cell r="K928">
            <v>64739</v>
          </cell>
          <cell r="L928">
            <v>116512</v>
          </cell>
          <cell r="M928" t="str">
            <v>-</v>
          </cell>
        </row>
        <row r="929">
          <cell r="A929" t="str">
            <v>462144</v>
          </cell>
          <cell r="B929" t="str">
            <v>垂水市</v>
          </cell>
          <cell r="C929">
            <v>732224</v>
          </cell>
          <cell r="D929">
            <v>150893</v>
          </cell>
          <cell r="E929">
            <v>123108</v>
          </cell>
          <cell r="F929">
            <v>57982</v>
          </cell>
          <cell r="G929" t="str">
            <v>-</v>
          </cell>
          <cell r="H929" t="str">
            <v>-</v>
          </cell>
          <cell r="I929" t="str">
            <v>-</v>
          </cell>
          <cell r="J929">
            <v>175168</v>
          </cell>
          <cell r="K929">
            <v>126099</v>
          </cell>
          <cell r="L929">
            <v>98974</v>
          </cell>
          <cell r="M929" t="str">
            <v>-</v>
          </cell>
        </row>
        <row r="930">
          <cell r="A930" t="str">
            <v>462152</v>
          </cell>
          <cell r="B930" t="str">
            <v>薩摩川内市</v>
          </cell>
          <cell r="C930">
            <v>4011865</v>
          </cell>
          <cell r="D930">
            <v>741136</v>
          </cell>
          <cell r="E930">
            <v>735232</v>
          </cell>
          <cell r="F930">
            <v>356726</v>
          </cell>
          <cell r="G930">
            <v>10428</v>
          </cell>
          <cell r="H930" t="str">
            <v>-</v>
          </cell>
          <cell r="I930">
            <v>249631</v>
          </cell>
          <cell r="J930">
            <v>741917</v>
          </cell>
          <cell r="K930">
            <v>733932</v>
          </cell>
          <cell r="L930">
            <v>442863</v>
          </cell>
          <cell r="M930" t="str">
            <v>-</v>
          </cell>
        </row>
        <row r="931">
          <cell r="A931" t="str">
            <v>462161</v>
          </cell>
          <cell r="B931" t="str">
            <v>日置市</v>
          </cell>
          <cell r="C931">
            <v>2279442</v>
          </cell>
          <cell r="D931">
            <v>259469</v>
          </cell>
          <cell r="E931">
            <v>456415</v>
          </cell>
          <cell r="F931">
            <v>252469</v>
          </cell>
          <cell r="G931" t="str">
            <v>-</v>
          </cell>
          <cell r="H931" t="str">
            <v>-</v>
          </cell>
          <cell r="I931">
            <v>282947</v>
          </cell>
          <cell r="J931">
            <v>337603</v>
          </cell>
          <cell r="K931">
            <v>423781</v>
          </cell>
          <cell r="L931">
            <v>266758</v>
          </cell>
          <cell r="M931" t="str">
            <v>-</v>
          </cell>
        </row>
        <row r="932">
          <cell r="A932" t="str">
            <v>462179</v>
          </cell>
          <cell r="B932" t="str">
            <v>曽於市</v>
          </cell>
          <cell r="C932">
            <v>1671649</v>
          </cell>
          <cell r="D932">
            <v>321364</v>
          </cell>
          <cell r="E932">
            <v>416943</v>
          </cell>
          <cell r="F932">
            <v>154917</v>
          </cell>
          <cell r="G932" t="str">
            <v>-</v>
          </cell>
          <cell r="H932" t="str">
            <v>-</v>
          </cell>
          <cell r="I932" t="str">
            <v>-</v>
          </cell>
          <cell r="J932">
            <v>380035</v>
          </cell>
          <cell r="K932">
            <v>160925</v>
          </cell>
          <cell r="L932">
            <v>237465</v>
          </cell>
          <cell r="M932" t="str">
            <v>-</v>
          </cell>
        </row>
        <row r="933">
          <cell r="A933" t="str">
            <v>462187</v>
          </cell>
          <cell r="B933" t="str">
            <v>霧島市</v>
          </cell>
          <cell r="C933">
            <v>7560333</v>
          </cell>
          <cell r="D933">
            <v>1902397</v>
          </cell>
          <cell r="E933">
            <v>1658056</v>
          </cell>
          <cell r="F933">
            <v>936076</v>
          </cell>
          <cell r="G933">
            <v>946209</v>
          </cell>
          <cell r="H933" t="str">
            <v>-</v>
          </cell>
          <cell r="I933">
            <v>74765</v>
          </cell>
          <cell r="J933">
            <v>607959</v>
          </cell>
          <cell r="K933">
            <v>559902</v>
          </cell>
          <cell r="L933">
            <v>874969</v>
          </cell>
          <cell r="M933" t="str">
            <v>-</v>
          </cell>
        </row>
        <row r="934">
          <cell r="A934" t="str">
            <v>462195</v>
          </cell>
          <cell r="B934" t="str">
            <v>いちき串木野市</v>
          </cell>
          <cell r="C934">
            <v>1033520</v>
          </cell>
          <cell r="D934">
            <v>266917</v>
          </cell>
          <cell r="E934">
            <v>174936</v>
          </cell>
          <cell r="F934">
            <v>111236</v>
          </cell>
          <cell r="G934" t="str">
            <v>-</v>
          </cell>
          <cell r="H934" t="str">
            <v>-</v>
          </cell>
          <cell r="I934">
            <v>162301</v>
          </cell>
          <cell r="J934">
            <v>151907</v>
          </cell>
          <cell r="K934">
            <v>32493</v>
          </cell>
          <cell r="L934">
            <v>133730</v>
          </cell>
          <cell r="M934" t="str">
            <v>-</v>
          </cell>
        </row>
        <row r="935">
          <cell r="A935" t="str">
            <v>462209</v>
          </cell>
          <cell r="B935" t="str">
            <v>南さつま市</v>
          </cell>
          <cell r="C935">
            <v>3546134</v>
          </cell>
          <cell r="D935">
            <v>302244</v>
          </cell>
          <cell r="E935">
            <v>1201373</v>
          </cell>
          <cell r="F935">
            <v>556708</v>
          </cell>
          <cell r="G935" t="str">
            <v>-</v>
          </cell>
          <cell r="H935" t="str">
            <v>-</v>
          </cell>
          <cell r="I935">
            <v>30328</v>
          </cell>
          <cell r="J935">
            <v>422364</v>
          </cell>
          <cell r="K935">
            <v>724165</v>
          </cell>
          <cell r="L935">
            <v>308952</v>
          </cell>
          <cell r="M935" t="str">
            <v>-</v>
          </cell>
        </row>
        <row r="936">
          <cell r="A936" t="str">
            <v>462217</v>
          </cell>
          <cell r="B936" t="str">
            <v>志布志市</v>
          </cell>
          <cell r="C936">
            <v>2109468</v>
          </cell>
          <cell r="D936">
            <v>309141</v>
          </cell>
          <cell r="E936">
            <v>439647</v>
          </cell>
          <cell r="F936">
            <v>245674</v>
          </cell>
          <cell r="G936" t="str">
            <v>-</v>
          </cell>
          <cell r="H936" t="str">
            <v>-</v>
          </cell>
          <cell r="I936">
            <v>28000</v>
          </cell>
          <cell r="J936">
            <v>531949</v>
          </cell>
          <cell r="K936">
            <v>371082</v>
          </cell>
          <cell r="L936">
            <v>183975</v>
          </cell>
          <cell r="M936" t="str">
            <v>-</v>
          </cell>
        </row>
        <row r="937">
          <cell r="A937" t="str">
            <v>462225</v>
          </cell>
          <cell r="B937" t="str">
            <v>奄美市</v>
          </cell>
          <cell r="C937">
            <v>3043502</v>
          </cell>
          <cell r="D937">
            <v>421455</v>
          </cell>
          <cell r="E937">
            <v>784104</v>
          </cell>
          <cell r="F937">
            <v>385500</v>
          </cell>
          <cell r="G937" t="str">
            <v>-</v>
          </cell>
          <cell r="H937" t="str">
            <v>-</v>
          </cell>
          <cell r="I937">
            <v>134844</v>
          </cell>
          <cell r="J937">
            <v>317593</v>
          </cell>
          <cell r="K937">
            <v>440559</v>
          </cell>
          <cell r="L937">
            <v>559447</v>
          </cell>
          <cell r="M937" t="str">
            <v>-</v>
          </cell>
        </row>
        <row r="938">
          <cell r="A938" t="str">
            <v>462233</v>
          </cell>
          <cell r="B938" t="str">
            <v>南九州市</v>
          </cell>
          <cell r="C938">
            <v>2193624</v>
          </cell>
          <cell r="D938">
            <v>416161</v>
          </cell>
          <cell r="E938">
            <v>512603</v>
          </cell>
          <cell r="F938">
            <v>491048</v>
          </cell>
          <cell r="G938" t="str">
            <v>-</v>
          </cell>
          <cell r="H938" t="str">
            <v>-</v>
          </cell>
          <cell r="I938">
            <v>90342</v>
          </cell>
          <cell r="J938">
            <v>304750</v>
          </cell>
          <cell r="K938">
            <v>109301</v>
          </cell>
          <cell r="L938">
            <v>269419</v>
          </cell>
          <cell r="M938" t="str">
            <v>-</v>
          </cell>
        </row>
        <row r="939">
          <cell r="A939" t="str">
            <v>462241</v>
          </cell>
          <cell r="B939" t="str">
            <v>伊佐市</v>
          </cell>
          <cell r="C939">
            <v>1190070</v>
          </cell>
          <cell r="D939">
            <v>323602</v>
          </cell>
          <cell r="E939">
            <v>271726</v>
          </cell>
          <cell r="F939">
            <v>106724</v>
          </cell>
          <cell r="G939" t="str">
            <v>-</v>
          </cell>
          <cell r="H939" t="str">
            <v>-</v>
          </cell>
          <cell r="I939">
            <v>20517</v>
          </cell>
          <cell r="J939">
            <v>192083</v>
          </cell>
          <cell r="K939">
            <v>150896</v>
          </cell>
          <cell r="L939">
            <v>124522</v>
          </cell>
          <cell r="M939" t="str">
            <v>-</v>
          </cell>
        </row>
        <row r="940">
          <cell r="A940" t="str">
            <v>462250</v>
          </cell>
          <cell r="B940" t="str">
            <v>姶良市</v>
          </cell>
          <cell r="C940">
            <v>2575904</v>
          </cell>
          <cell r="D940">
            <v>295084</v>
          </cell>
          <cell r="E940">
            <v>657326</v>
          </cell>
          <cell r="F940">
            <v>284032</v>
          </cell>
          <cell r="G940" t="str">
            <v>-</v>
          </cell>
          <cell r="H940" t="str">
            <v>-</v>
          </cell>
          <cell r="I940">
            <v>390268</v>
          </cell>
          <cell r="J940">
            <v>388624</v>
          </cell>
          <cell r="K940">
            <v>215865</v>
          </cell>
          <cell r="L940">
            <v>344705</v>
          </cell>
          <cell r="M940" t="str">
            <v>-</v>
          </cell>
        </row>
        <row r="941">
          <cell r="A941" t="str">
            <v/>
          </cell>
          <cell r="B941" t="str">
            <v>合　　　計</v>
          </cell>
          <cell r="C941">
            <v>72484880</v>
          </cell>
          <cell r="D941">
            <v>10367504</v>
          </cell>
          <cell r="E941">
            <v>17626728</v>
          </cell>
          <cell r="F941">
            <v>8688888</v>
          </cell>
          <cell r="G941">
            <v>4526483</v>
          </cell>
          <cell r="H941" t="str">
            <v>-</v>
          </cell>
          <cell r="I941">
            <v>2410192</v>
          </cell>
          <cell r="J941">
            <v>13583019</v>
          </cell>
          <cell r="K941">
            <v>7576097</v>
          </cell>
          <cell r="L941">
            <v>7705969</v>
          </cell>
          <cell r="M941" t="str">
            <v>-</v>
          </cell>
        </row>
        <row r="942">
          <cell r="A942" t="str">
            <v/>
          </cell>
          <cell r="B942" t="str">
            <v/>
          </cell>
          <cell r="C942"/>
          <cell r="D942"/>
          <cell r="E942"/>
          <cell r="F942"/>
          <cell r="G942"/>
          <cell r="H942"/>
          <cell r="I942"/>
          <cell r="J942"/>
          <cell r="K942"/>
          <cell r="L942"/>
          <cell r="M942"/>
        </row>
        <row r="943">
          <cell r="A943" t="str">
            <v/>
          </cell>
          <cell r="B943" t="str">
            <v>沖　縄　県</v>
          </cell>
          <cell r="C943"/>
          <cell r="D943"/>
          <cell r="E943"/>
          <cell r="F943"/>
          <cell r="G943"/>
          <cell r="H943"/>
          <cell r="I943"/>
          <cell r="J943"/>
          <cell r="K943"/>
          <cell r="L943"/>
          <cell r="M943"/>
        </row>
        <row r="944">
          <cell r="A944" t="str">
            <v>472018</v>
          </cell>
          <cell r="B944" t="str">
            <v>那覇市</v>
          </cell>
          <cell r="C944">
            <v>16326612</v>
          </cell>
          <cell r="D944">
            <v>1856835</v>
          </cell>
          <cell r="E944">
            <v>6890164</v>
          </cell>
          <cell r="F944">
            <v>1578817</v>
          </cell>
          <cell r="G944" t="str">
            <v>-</v>
          </cell>
          <cell r="H944" t="str">
            <v>-</v>
          </cell>
          <cell r="I944">
            <v>1159962</v>
          </cell>
          <cell r="J944">
            <v>2315376</v>
          </cell>
          <cell r="K944">
            <v>335384</v>
          </cell>
          <cell r="L944">
            <v>2190074</v>
          </cell>
          <cell r="M944" t="str">
            <v>-</v>
          </cell>
        </row>
        <row r="945">
          <cell r="A945" t="str">
            <v>472051</v>
          </cell>
          <cell r="B945" t="str">
            <v>宜野湾市</v>
          </cell>
          <cell r="C945">
            <v>7139414</v>
          </cell>
          <cell r="D945">
            <v>855940</v>
          </cell>
          <cell r="E945">
            <v>2947633</v>
          </cell>
          <cell r="F945">
            <v>326982</v>
          </cell>
          <cell r="G945" t="str">
            <v>-</v>
          </cell>
          <cell r="H945" t="str">
            <v>-</v>
          </cell>
          <cell r="I945">
            <v>869334</v>
          </cell>
          <cell r="J945">
            <v>1492428</v>
          </cell>
          <cell r="K945">
            <v>63894</v>
          </cell>
          <cell r="L945">
            <v>583203</v>
          </cell>
          <cell r="M945" t="str">
            <v>-</v>
          </cell>
        </row>
        <row r="946">
          <cell r="A946" t="str">
            <v>472077</v>
          </cell>
          <cell r="B946" t="str">
            <v>石垣市</v>
          </cell>
          <cell r="C946">
            <v>2811894</v>
          </cell>
          <cell r="D946">
            <v>844821</v>
          </cell>
          <cell r="E946">
            <v>706387</v>
          </cell>
          <cell r="F946">
            <v>254081</v>
          </cell>
          <cell r="G946" t="str">
            <v>-</v>
          </cell>
          <cell r="H946" t="str">
            <v>-</v>
          </cell>
          <cell r="I946">
            <v>73455</v>
          </cell>
          <cell r="J946">
            <v>686983</v>
          </cell>
          <cell r="K946" t="str">
            <v>-</v>
          </cell>
          <cell r="L946">
            <v>246167</v>
          </cell>
          <cell r="M946" t="str">
            <v>-</v>
          </cell>
        </row>
        <row r="947">
          <cell r="A947" t="str">
            <v>472085</v>
          </cell>
          <cell r="B947" t="str">
            <v>浦添市</v>
          </cell>
          <cell r="C947">
            <v>4325051</v>
          </cell>
          <cell r="D947">
            <v>1135373</v>
          </cell>
          <cell r="E947">
            <v>708408</v>
          </cell>
          <cell r="F947">
            <v>402378</v>
          </cell>
          <cell r="G947" t="str">
            <v>-</v>
          </cell>
          <cell r="H947" t="str">
            <v>-</v>
          </cell>
          <cell r="I947">
            <v>364</v>
          </cell>
          <cell r="J947">
            <v>948026</v>
          </cell>
          <cell r="K947">
            <v>484166</v>
          </cell>
          <cell r="L947">
            <v>646336</v>
          </cell>
          <cell r="M947" t="str">
            <v>-</v>
          </cell>
        </row>
        <row r="948">
          <cell r="A948" t="str">
            <v>472093</v>
          </cell>
          <cell r="B948" t="str">
            <v>名護市</v>
          </cell>
          <cell r="C948">
            <v>4943456</v>
          </cell>
          <cell r="D948">
            <v>587703</v>
          </cell>
          <cell r="E948">
            <v>784232</v>
          </cell>
          <cell r="F948">
            <v>341676</v>
          </cell>
          <cell r="G948" t="str">
            <v>-</v>
          </cell>
          <cell r="H948" t="str">
            <v>-</v>
          </cell>
          <cell r="I948">
            <v>222252</v>
          </cell>
          <cell r="J948">
            <v>1860642</v>
          </cell>
          <cell r="K948">
            <v>528099</v>
          </cell>
          <cell r="L948">
            <v>618852</v>
          </cell>
          <cell r="M948" t="str">
            <v>-</v>
          </cell>
        </row>
        <row r="949">
          <cell r="A949" t="str">
            <v>472107</v>
          </cell>
          <cell r="B949" t="str">
            <v>糸満市</v>
          </cell>
          <cell r="C949">
            <v>2437333</v>
          </cell>
          <cell r="D949">
            <v>466464</v>
          </cell>
          <cell r="E949">
            <v>516251</v>
          </cell>
          <cell r="F949">
            <v>275608</v>
          </cell>
          <cell r="G949" t="str">
            <v>-</v>
          </cell>
          <cell r="H949" t="str">
            <v>-</v>
          </cell>
          <cell r="I949">
            <v>506108</v>
          </cell>
          <cell r="J949">
            <v>409398</v>
          </cell>
          <cell r="K949">
            <v>35144</v>
          </cell>
          <cell r="L949">
            <v>228360</v>
          </cell>
          <cell r="M949" t="str">
            <v>-</v>
          </cell>
        </row>
        <row r="950">
          <cell r="A950" t="str">
            <v>472115</v>
          </cell>
          <cell r="B950" t="str">
            <v>沖縄市</v>
          </cell>
          <cell r="C950">
            <v>8639097</v>
          </cell>
          <cell r="D950">
            <v>2177891</v>
          </cell>
          <cell r="E950">
            <v>1586868</v>
          </cell>
          <cell r="F950">
            <v>997374</v>
          </cell>
          <cell r="G950" t="str">
            <v>-</v>
          </cell>
          <cell r="H950" t="str">
            <v>-</v>
          </cell>
          <cell r="I950">
            <v>886612</v>
          </cell>
          <cell r="J950">
            <v>551295</v>
          </cell>
          <cell r="K950">
            <v>86419</v>
          </cell>
          <cell r="L950">
            <v>2352638</v>
          </cell>
          <cell r="M950" t="str">
            <v>-</v>
          </cell>
        </row>
        <row r="951">
          <cell r="A951" t="str">
            <v>472123</v>
          </cell>
          <cell r="B951" t="str">
            <v>豊見城市</v>
          </cell>
          <cell r="C951">
            <v>4315239</v>
          </cell>
          <cell r="D951">
            <v>734020</v>
          </cell>
          <cell r="E951">
            <v>284914</v>
          </cell>
          <cell r="F951">
            <v>1411636</v>
          </cell>
          <cell r="G951" t="str">
            <v>-</v>
          </cell>
          <cell r="H951" t="str">
            <v>-</v>
          </cell>
          <cell r="I951">
            <v>633556</v>
          </cell>
          <cell r="J951">
            <v>469155</v>
          </cell>
          <cell r="K951">
            <v>78363</v>
          </cell>
          <cell r="L951">
            <v>703595</v>
          </cell>
          <cell r="M951" t="str">
            <v>-</v>
          </cell>
        </row>
        <row r="952">
          <cell r="A952" t="str">
            <v>472131</v>
          </cell>
          <cell r="B952" t="str">
            <v>うるま市</v>
          </cell>
          <cell r="C952">
            <v>8507219</v>
          </cell>
          <cell r="D952">
            <v>961143</v>
          </cell>
          <cell r="E952">
            <v>3624459</v>
          </cell>
          <cell r="F952">
            <v>1223378</v>
          </cell>
          <cell r="G952" t="str">
            <v>-</v>
          </cell>
          <cell r="H952" t="str">
            <v>-</v>
          </cell>
          <cell r="I952">
            <v>380740</v>
          </cell>
          <cell r="J952">
            <v>1223384</v>
          </cell>
          <cell r="K952">
            <v>294905</v>
          </cell>
          <cell r="L952">
            <v>799210</v>
          </cell>
          <cell r="M952" t="str">
            <v>-</v>
          </cell>
        </row>
        <row r="953">
          <cell r="A953" t="str">
            <v>472140</v>
          </cell>
          <cell r="B953" t="str">
            <v>宮古島市</v>
          </cell>
          <cell r="C953">
            <v>3913205</v>
          </cell>
          <cell r="D953">
            <v>765172</v>
          </cell>
          <cell r="E953">
            <v>551579</v>
          </cell>
          <cell r="F953">
            <v>523791</v>
          </cell>
          <cell r="G953" t="str">
            <v>-</v>
          </cell>
          <cell r="H953" t="str">
            <v>-</v>
          </cell>
          <cell r="I953">
            <v>195064</v>
          </cell>
          <cell r="J953">
            <v>1146287</v>
          </cell>
          <cell r="K953">
            <v>121268</v>
          </cell>
          <cell r="L953">
            <v>610044</v>
          </cell>
          <cell r="M953" t="str">
            <v>-</v>
          </cell>
        </row>
        <row r="954">
          <cell r="A954" t="str">
            <v>472158</v>
          </cell>
          <cell r="B954" t="str">
            <v>南城市</v>
          </cell>
          <cell r="C954">
            <v>3895345</v>
          </cell>
          <cell r="D954">
            <v>567518</v>
          </cell>
          <cell r="E954">
            <v>955480</v>
          </cell>
          <cell r="F954">
            <v>708389</v>
          </cell>
          <cell r="G954" t="str">
            <v>-</v>
          </cell>
          <cell r="H954" t="str">
            <v>-</v>
          </cell>
          <cell r="I954">
            <v>697185</v>
          </cell>
          <cell r="J954">
            <v>332449</v>
          </cell>
          <cell r="K954">
            <v>164110</v>
          </cell>
          <cell r="L954">
            <v>470214</v>
          </cell>
          <cell r="M954" t="str">
            <v>-</v>
          </cell>
        </row>
        <row r="955">
          <cell r="A955" t="str">
            <v/>
          </cell>
          <cell r="B955" t="str">
            <v>合　　　計</v>
          </cell>
          <cell r="C955">
            <v>67253865</v>
          </cell>
          <cell r="D955">
            <v>10952880</v>
          </cell>
          <cell r="E955">
            <v>19556375</v>
          </cell>
          <cell r="F955">
            <v>8044110</v>
          </cell>
          <cell r="G955" t="str">
            <v>-</v>
          </cell>
          <cell r="H955" t="str">
            <v>-</v>
          </cell>
          <cell r="I955">
            <v>5624632</v>
          </cell>
          <cell r="J955">
            <v>11435423</v>
          </cell>
          <cell r="K955">
            <v>2191752</v>
          </cell>
          <cell r="L955">
            <v>9448693</v>
          </cell>
          <cell r="M955" t="str">
            <v>-</v>
          </cell>
        </row>
        <row r="956">
          <cell r="A956" t="str">
            <v/>
          </cell>
          <cell r="B956" t="str">
            <v/>
          </cell>
          <cell r="C956"/>
          <cell r="D956"/>
          <cell r="E956"/>
          <cell r="F956"/>
          <cell r="G956"/>
          <cell r="H956"/>
          <cell r="I956"/>
          <cell r="J956"/>
          <cell r="K956"/>
          <cell r="L956"/>
          <cell r="M956"/>
        </row>
        <row r="957">
          <cell r="A957" t="str">
            <v/>
          </cell>
          <cell r="B957" t="str">
            <v>全国計</v>
          </cell>
          <cell r="C957">
            <v>7162501025</v>
          </cell>
          <cell r="D957">
            <v>1248873501</v>
          </cell>
          <cell r="E957">
            <v>1992135684</v>
          </cell>
          <cell r="F957">
            <v>1088183059</v>
          </cell>
          <cell r="G957">
            <v>131267643</v>
          </cell>
          <cell r="H957">
            <v>77000610</v>
          </cell>
          <cell r="I957">
            <v>224633448</v>
          </cell>
          <cell r="J957">
            <v>996430933</v>
          </cell>
          <cell r="K957">
            <v>468282836</v>
          </cell>
          <cell r="L957">
            <v>830617721</v>
          </cell>
          <cell r="M957">
            <v>105075590</v>
          </cell>
        </row>
        <row r="958">
          <cell r="A958" t="str">
            <v/>
          </cell>
          <cell r="B958" t="str">
            <v>（うち政令指定都市）</v>
          </cell>
          <cell r="C958">
            <v>2511291262</v>
          </cell>
          <cell r="D958">
            <v>365066040</v>
          </cell>
          <cell r="E958">
            <v>947732284</v>
          </cell>
          <cell r="F958">
            <v>508601364</v>
          </cell>
          <cell r="G958">
            <v>81601363</v>
          </cell>
          <cell r="H958">
            <v>69709904</v>
          </cell>
          <cell r="I958">
            <v>28987344</v>
          </cell>
          <cell r="J958">
            <v>204748402</v>
          </cell>
          <cell r="K958">
            <v>75888211</v>
          </cell>
          <cell r="L958">
            <v>163161429</v>
          </cell>
          <cell r="M958">
            <v>65794921</v>
          </cell>
        </row>
        <row r="959">
          <cell r="A959" t="str">
            <v/>
          </cell>
          <cell r="B959" t="str">
            <v>（うち特別区）</v>
          </cell>
          <cell r="C959">
            <v>648453031</v>
          </cell>
          <cell r="D959">
            <v>142503697</v>
          </cell>
          <cell r="E959">
            <v>221820270</v>
          </cell>
          <cell r="F959">
            <v>103061688</v>
          </cell>
          <cell r="G959">
            <v>594777</v>
          </cell>
          <cell r="H959">
            <v>876659</v>
          </cell>
          <cell r="I959">
            <v>15878953</v>
          </cell>
          <cell r="J959">
            <v>79620798</v>
          </cell>
          <cell r="K959">
            <v>33844598</v>
          </cell>
          <cell r="L959">
            <v>50251591</v>
          </cell>
          <cell r="M959" t="str">
            <v>-</v>
          </cell>
        </row>
        <row r="960">
          <cell r="A960" t="str">
            <v/>
          </cell>
          <cell r="B960" t="str">
            <v>（うち中核市）</v>
          </cell>
          <cell r="C960">
            <v>1083402010</v>
          </cell>
          <cell r="D960">
            <v>200290486</v>
          </cell>
          <cell r="E960">
            <v>234714376</v>
          </cell>
          <cell r="F960">
            <v>119951602</v>
          </cell>
          <cell r="G960">
            <v>31726119</v>
          </cell>
          <cell r="H960">
            <v>3235453</v>
          </cell>
          <cell r="I960">
            <v>43031886</v>
          </cell>
          <cell r="J960">
            <v>183046607</v>
          </cell>
          <cell r="K960">
            <v>83173850</v>
          </cell>
          <cell r="L960">
            <v>161180772</v>
          </cell>
          <cell r="M960">
            <v>23050859</v>
          </cell>
        </row>
        <row r="961">
          <cell r="A961" t="str">
            <v/>
          </cell>
          <cell r="B961" t="str">
            <v>（うち施行時特例市）</v>
          </cell>
          <cell r="C961">
            <v>281983806</v>
          </cell>
          <cell r="D961">
            <v>58477650</v>
          </cell>
          <cell r="E961">
            <v>52818167</v>
          </cell>
          <cell r="F961">
            <v>32452677</v>
          </cell>
          <cell r="G961">
            <v>3409384</v>
          </cell>
          <cell r="H961">
            <v>579496</v>
          </cell>
          <cell r="I961">
            <v>16986066</v>
          </cell>
          <cell r="J961">
            <v>37650395</v>
          </cell>
          <cell r="K961">
            <v>31650104</v>
          </cell>
          <cell r="L961">
            <v>47033026</v>
          </cell>
          <cell r="M961">
            <v>926841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個別包括"/>
      <sheetName val="公債費"/>
    </sheetNames>
    <sheetDataSet>
      <sheetData sheetId="0">
        <row r="6">
          <cell r="A6" t="str">
            <v>C011002110000</v>
          </cell>
          <cell r="B6" t="str">
            <v>北海道</v>
          </cell>
          <cell r="C6" t="str">
            <v>札幌市</v>
          </cell>
          <cell r="D6">
            <v>2</v>
          </cell>
          <cell r="E6">
            <v>94627142</v>
          </cell>
          <cell r="F6">
            <v>13636776</v>
          </cell>
          <cell r="G6">
            <v>4243140</v>
          </cell>
          <cell r="H6">
            <v>7053807</v>
          </cell>
          <cell r="I6">
            <v>2339829</v>
          </cell>
          <cell r="J6">
            <v>6845135</v>
          </cell>
          <cell r="K6">
            <v>2071734</v>
          </cell>
          <cell r="L6">
            <v>3758601</v>
          </cell>
          <cell r="M6">
            <v>1014800</v>
          </cell>
          <cell r="N6">
            <v>3837464</v>
          </cell>
          <cell r="O6">
            <v>903025</v>
          </cell>
          <cell r="P6">
            <v>69027937</v>
          </cell>
          <cell r="Q6">
            <v>376805</v>
          </cell>
        </row>
        <row r="7">
          <cell r="A7" t="str">
            <v>C012025110000</v>
          </cell>
          <cell r="B7" t="str">
            <v>北海道</v>
          </cell>
          <cell r="C7" t="str">
            <v>函館市</v>
          </cell>
          <cell r="D7">
            <v>3</v>
          </cell>
          <cell r="E7">
            <v>6606833</v>
          </cell>
          <cell r="F7">
            <v>1604930</v>
          </cell>
          <cell r="G7">
            <v>471960</v>
          </cell>
          <cell r="H7">
            <v>614384</v>
          </cell>
          <cell r="I7">
            <v>518586</v>
          </cell>
          <cell r="J7">
            <v>812173</v>
          </cell>
          <cell r="K7">
            <v>229614</v>
          </cell>
          <cell r="L7">
            <v>357273</v>
          </cell>
          <cell r="M7">
            <v>225286</v>
          </cell>
          <cell r="N7">
            <v>404416</v>
          </cell>
          <cell r="O7">
            <v>128841</v>
          </cell>
          <cell r="P7">
            <v>3649323</v>
          </cell>
          <cell r="Q7">
            <v>7150</v>
          </cell>
        </row>
        <row r="8">
          <cell r="A8" t="str">
            <v>C012033110000</v>
          </cell>
          <cell r="B8" t="str">
            <v>北海道</v>
          </cell>
          <cell r="C8" t="str">
            <v>小樽市</v>
          </cell>
          <cell r="D8">
            <v>5</v>
          </cell>
          <cell r="E8">
            <v>1995093</v>
          </cell>
          <cell r="F8">
            <v>798142</v>
          </cell>
          <cell r="G8">
            <v>227835</v>
          </cell>
          <cell r="H8">
            <v>352735</v>
          </cell>
          <cell r="I8">
            <v>217572</v>
          </cell>
          <cell r="J8">
            <v>476949</v>
          </cell>
          <cell r="K8">
            <v>104748</v>
          </cell>
          <cell r="L8">
            <v>250425</v>
          </cell>
          <cell r="M8">
            <v>121776</v>
          </cell>
          <cell r="N8">
            <v>0</v>
          </cell>
          <cell r="O8">
            <v>0</v>
          </cell>
          <cell r="P8">
            <v>720002</v>
          </cell>
          <cell r="Q8">
            <v>0</v>
          </cell>
        </row>
        <row r="9">
          <cell r="A9" t="str">
            <v>C012041110000</v>
          </cell>
          <cell r="B9" t="str">
            <v>北海道</v>
          </cell>
          <cell r="C9" t="str">
            <v>旭川市</v>
          </cell>
          <cell r="D9">
            <v>3</v>
          </cell>
          <cell r="E9">
            <v>6479590</v>
          </cell>
          <cell r="F9">
            <v>2987276</v>
          </cell>
          <cell r="G9">
            <v>653445</v>
          </cell>
          <cell r="H9">
            <v>1714560</v>
          </cell>
          <cell r="I9">
            <v>619271</v>
          </cell>
          <cell r="J9">
            <v>1493876</v>
          </cell>
          <cell r="K9">
            <v>327054</v>
          </cell>
          <cell r="L9">
            <v>893739</v>
          </cell>
          <cell r="M9">
            <v>273083</v>
          </cell>
          <cell r="N9">
            <v>0</v>
          </cell>
          <cell r="O9">
            <v>0</v>
          </cell>
          <cell r="P9">
            <v>1998438</v>
          </cell>
          <cell r="Q9">
            <v>0</v>
          </cell>
        </row>
        <row r="10">
          <cell r="A10" t="str">
            <v>C012050110000</v>
          </cell>
          <cell r="B10" t="str">
            <v>北海道</v>
          </cell>
          <cell r="C10" t="str">
            <v>室蘭市</v>
          </cell>
          <cell r="D10">
            <v>5</v>
          </cell>
          <cell r="E10">
            <v>1679206</v>
          </cell>
          <cell r="F10">
            <v>723288</v>
          </cell>
          <cell r="G10">
            <v>280035</v>
          </cell>
          <cell r="H10">
            <v>289332</v>
          </cell>
          <cell r="I10">
            <v>153921</v>
          </cell>
          <cell r="J10">
            <v>374654</v>
          </cell>
          <cell r="K10">
            <v>145572</v>
          </cell>
          <cell r="L10">
            <v>158046</v>
          </cell>
          <cell r="M10">
            <v>71036</v>
          </cell>
          <cell r="N10">
            <v>0</v>
          </cell>
          <cell r="O10">
            <v>0</v>
          </cell>
          <cell r="P10">
            <v>581264</v>
          </cell>
          <cell r="Q10">
            <v>0</v>
          </cell>
        </row>
        <row r="11">
          <cell r="A11" t="str">
            <v>C012068110000</v>
          </cell>
          <cell r="B11" t="str">
            <v>北海道</v>
          </cell>
          <cell r="C11" t="str">
            <v>釧路市</v>
          </cell>
          <cell r="D11">
            <v>5</v>
          </cell>
          <cell r="E11">
            <v>4069311</v>
          </cell>
          <cell r="F11">
            <v>1182939</v>
          </cell>
          <cell r="G11">
            <v>353385</v>
          </cell>
          <cell r="H11">
            <v>528656</v>
          </cell>
          <cell r="I11">
            <v>300898</v>
          </cell>
          <cell r="J11">
            <v>654624</v>
          </cell>
          <cell r="K11">
            <v>192990</v>
          </cell>
          <cell r="L11">
            <v>309414</v>
          </cell>
          <cell r="M11">
            <v>152220</v>
          </cell>
          <cell r="N11">
            <v>318545</v>
          </cell>
          <cell r="O11">
            <v>70250</v>
          </cell>
          <cell r="P11">
            <v>1804343</v>
          </cell>
          <cell r="Q11">
            <v>38610</v>
          </cell>
        </row>
        <row r="12">
          <cell r="A12" t="str">
            <v>C012076110000</v>
          </cell>
          <cell r="B12" t="str">
            <v>北海道</v>
          </cell>
          <cell r="C12" t="str">
            <v>帯広市</v>
          </cell>
          <cell r="D12">
            <v>5</v>
          </cell>
          <cell r="E12">
            <v>3638493</v>
          </cell>
          <cell r="F12">
            <v>1430688</v>
          </cell>
          <cell r="G12">
            <v>437715</v>
          </cell>
          <cell r="H12">
            <v>692075</v>
          </cell>
          <cell r="I12">
            <v>300898</v>
          </cell>
          <cell r="J12">
            <v>692041</v>
          </cell>
          <cell r="K12">
            <v>188244</v>
          </cell>
          <cell r="L12">
            <v>361725</v>
          </cell>
          <cell r="M12">
            <v>142072</v>
          </cell>
          <cell r="N12">
            <v>319200</v>
          </cell>
          <cell r="O12">
            <v>63815</v>
          </cell>
          <cell r="P12">
            <v>1132749</v>
          </cell>
          <cell r="Q12">
            <v>0</v>
          </cell>
        </row>
        <row r="13">
          <cell r="A13" t="str">
            <v>C012084110000</v>
          </cell>
          <cell r="B13" t="str">
            <v>北海道</v>
          </cell>
          <cell r="C13" t="str">
            <v>北見市</v>
          </cell>
          <cell r="D13">
            <v>5</v>
          </cell>
          <cell r="E13">
            <v>2669158</v>
          </cell>
          <cell r="F13">
            <v>1120051</v>
          </cell>
          <cell r="G13">
            <v>287730</v>
          </cell>
          <cell r="H13">
            <v>550981</v>
          </cell>
          <cell r="I13">
            <v>281340</v>
          </cell>
          <cell r="J13">
            <v>549349</v>
          </cell>
          <cell r="K13">
            <v>130536</v>
          </cell>
          <cell r="L13">
            <v>273798</v>
          </cell>
          <cell r="M13">
            <v>145015</v>
          </cell>
          <cell r="N13">
            <v>0</v>
          </cell>
          <cell r="O13">
            <v>0</v>
          </cell>
          <cell r="P13">
            <v>999758</v>
          </cell>
          <cell r="Q13">
            <v>0</v>
          </cell>
        </row>
        <row r="14">
          <cell r="A14" t="str">
            <v>C012092110000</v>
          </cell>
          <cell r="B14" t="str">
            <v>北海道</v>
          </cell>
          <cell r="C14" t="str">
            <v>夕張市</v>
          </cell>
          <cell r="D14">
            <v>5</v>
          </cell>
          <cell r="E14">
            <v>243771</v>
          </cell>
          <cell r="F14">
            <v>62040</v>
          </cell>
          <cell r="G14">
            <v>24570</v>
          </cell>
          <cell r="H14">
            <v>25897</v>
          </cell>
          <cell r="I14">
            <v>11573</v>
          </cell>
          <cell r="J14">
            <v>29846</v>
          </cell>
          <cell r="K14">
            <v>4116</v>
          </cell>
          <cell r="L14">
            <v>15582</v>
          </cell>
          <cell r="M14">
            <v>10148</v>
          </cell>
          <cell r="N14">
            <v>0</v>
          </cell>
          <cell r="O14">
            <v>0</v>
          </cell>
          <cell r="P14">
            <v>151885</v>
          </cell>
          <cell r="Q14">
            <v>0</v>
          </cell>
        </row>
        <row r="15">
          <cell r="A15" t="str">
            <v>C012106110000</v>
          </cell>
          <cell r="B15" t="str">
            <v>北海道</v>
          </cell>
          <cell r="C15" t="str">
            <v>岩見沢市</v>
          </cell>
          <cell r="D15">
            <v>5</v>
          </cell>
          <cell r="E15">
            <v>2215061</v>
          </cell>
          <cell r="F15">
            <v>740833</v>
          </cell>
          <cell r="G15">
            <v>211095</v>
          </cell>
          <cell r="H15">
            <v>360772</v>
          </cell>
          <cell r="I15">
            <v>168966</v>
          </cell>
          <cell r="J15">
            <v>429662</v>
          </cell>
          <cell r="K15">
            <v>117432</v>
          </cell>
          <cell r="L15">
            <v>214809</v>
          </cell>
          <cell r="M15">
            <v>97421</v>
          </cell>
          <cell r="N15">
            <v>338442</v>
          </cell>
          <cell r="O15">
            <v>64269</v>
          </cell>
          <cell r="P15">
            <v>641855</v>
          </cell>
          <cell r="Q15">
            <v>0</v>
          </cell>
        </row>
        <row r="16">
          <cell r="A16" t="str">
            <v>C012114110000</v>
          </cell>
          <cell r="B16" t="str">
            <v>北海道</v>
          </cell>
          <cell r="C16" t="str">
            <v>網走市</v>
          </cell>
          <cell r="D16">
            <v>5</v>
          </cell>
          <cell r="E16">
            <v>1006272</v>
          </cell>
          <cell r="F16">
            <v>397315</v>
          </cell>
          <cell r="G16">
            <v>95805</v>
          </cell>
          <cell r="H16">
            <v>197353</v>
          </cell>
          <cell r="I16">
            <v>104157</v>
          </cell>
          <cell r="J16">
            <v>211038</v>
          </cell>
          <cell r="K16">
            <v>49980</v>
          </cell>
          <cell r="L16">
            <v>100170</v>
          </cell>
          <cell r="M16">
            <v>60888</v>
          </cell>
          <cell r="N16">
            <v>0</v>
          </cell>
          <cell r="O16">
            <v>0</v>
          </cell>
          <cell r="P16">
            <v>397919</v>
          </cell>
          <cell r="Q16">
            <v>0</v>
          </cell>
        </row>
        <row r="17">
          <cell r="A17" t="str">
            <v>C012122110000</v>
          </cell>
          <cell r="B17" t="str">
            <v>北海道</v>
          </cell>
          <cell r="C17" t="str">
            <v>留萌市</v>
          </cell>
          <cell r="D17">
            <v>5</v>
          </cell>
          <cell r="E17">
            <v>572579</v>
          </cell>
          <cell r="F17">
            <v>205861</v>
          </cell>
          <cell r="G17">
            <v>43515</v>
          </cell>
          <cell r="H17">
            <v>104481</v>
          </cell>
          <cell r="I17">
            <v>57865</v>
          </cell>
          <cell r="J17">
            <v>109545</v>
          </cell>
          <cell r="K17">
            <v>22764</v>
          </cell>
          <cell r="L17">
            <v>63441</v>
          </cell>
          <cell r="M17">
            <v>23340</v>
          </cell>
          <cell r="N17">
            <v>0</v>
          </cell>
          <cell r="O17">
            <v>0</v>
          </cell>
          <cell r="P17">
            <v>257173</v>
          </cell>
          <cell r="Q17">
            <v>0</v>
          </cell>
        </row>
        <row r="18">
          <cell r="A18" t="str">
            <v>C012131110000</v>
          </cell>
          <cell r="B18" t="str">
            <v>北海道</v>
          </cell>
          <cell r="C18" t="str">
            <v>苫小牧市</v>
          </cell>
          <cell r="D18">
            <v>5</v>
          </cell>
          <cell r="E18">
            <v>3252287</v>
          </cell>
          <cell r="F18">
            <v>1245373</v>
          </cell>
          <cell r="G18">
            <v>414225</v>
          </cell>
          <cell r="H18">
            <v>554553</v>
          </cell>
          <cell r="I18">
            <v>276595</v>
          </cell>
          <cell r="J18">
            <v>727982</v>
          </cell>
          <cell r="K18">
            <v>198324</v>
          </cell>
          <cell r="L18">
            <v>367290</v>
          </cell>
          <cell r="M18">
            <v>162368</v>
          </cell>
          <cell r="N18">
            <v>0</v>
          </cell>
          <cell r="O18">
            <v>0</v>
          </cell>
          <cell r="P18">
            <v>1278932</v>
          </cell>
          <cell r="Q18">
            <v>0</v>
          </cell>
        </row>
        <row r="19">
          <cell r="A19" t="str">
            <v>C012149110000</v>
          </cell>
          <cell r="B19" t="str">
            <v>北海道</v>
          </cell>
          <cell r="C19" t="str">
            <v>稚内市</v>
          </cell>
          <cell r="D19">
            <v>5</v>
          </cell>
          <cell r="E19">
            <v>980947</v>
          </cell>
          <cell r="F19">
            <v>353536</v>
          </cell>
          <cell r="G19">
            <v>73530</v>
          </cell>
          <cell r="H19">
            <v>152703</v>
          </cell>
          <cell r="I19">
            <v>127303</v>
          </cell>
          <cell r="J19">
            <v>209825</v>
          </cell>
          <cell r="K19">
            <v>59766</v>
          </cell>
          <cell r="L19">
            <v>79023</v>
          </cell>
          <cell r="M19">
            <v>71036</v>
          </cell>
          <cell r="N19">
            <v>0</v>
          </cell>
          <cell r="O19">
            <v>0</v>
          </cell>
          <cell r="P19">
            <v>417586</v>
          </cell>
          <cell r="Q19">
            <v>0</v>
          </cell>
        </row>
        <row r="20">
          <cell r="A20" t="str">
            <v>C012157110000</v>
          </cell>
          <cell r="B20" t="str">
            <v>北海道</v>
          </cell>
          <cell r="C20" t="str">
            <v>美唄市</v>
          </cell>
          <cell r="D20">
            <v>5</v>
          </cell>
          <cell r="E20">
            <v>594056</v>
          </cell>
          <cell r="F20">
            <v>216264</v>
          </cell>
          <cell r="G20">
            <v>92745</v>
          </cell>
          <cell r="H20">
            <v>71440</v>
          </cell>
          <cell r="I20">
            <v>52079</v>
          </cell>
          <cell r="J20">
            <v>126581</v>
          </cell>
          <cell r="K20">
            <v>27720</v>
          </cell>
          <cell r="L20">
            <v>62328</v>
          </cell>
          <cell r="M20">
            <v>36533</v>
          </cell>
          <cell r="N20">
            <v>0</v>
          </cell>
          <cell r="O20">
            <v>0</v>
          </cell>
          <cell r="P20">
            <v>251211</v>
          </cell>
          <cell r="Q20">
            <v>0</v>
          </cell>
        </row>
        <row r="21">
          <cell r="A21" t="str">
            <v>C012165110000</v>
          </cell>
          <cell r="B21" t="str">
            <v>北海道</v>
          </cell>
          <cell r="C21" t="str">
            <v>芦別市</v>
          </cell>
          <cell r="D21">
            <v>5</v>
          </cell>
          <cell r="E21">
            <v>383151</v>
          </cell>
          <cell r="F21">
            <v>98455</v>
          </cell>
          <cell r="G21">
            <v>32445</v>
          </cell>
          <cell r="H21">
            <v>42864</v>
          </cell>
          <cell r="I21">
            <v>23146</v>
          </cell>
          <cell r="J21">
            <v>61645</v>
          </cell>
          <cell r="K21">
            <v>13524</v>
          </cell>
          <cell r="L21">
            <v>27825</v>
          </cell>
          <cell r="M21">
            <v>20296</v>
          </cell>
          <cell r="N21">
            <v>0</v>
          </cell>
          <cell r="O21">
            <v>0</v>
          </cell>
          <cell r="P21">
            <v>223051</v>
          </cell>
          <cell r="Q21">
            <v>0</v>
          </cell>
        </row>
        <row r="22">
          <cell r="A22" t="str">
            <v>C012173110000</v>
          </cell>
          <cell r="B22" t="str">
            <v>北海道</v>
          </cell>
          <cell r="C22" t="str">
            <v>江別市</v>
          </cell>
          <cell r="D22">
            <v>5</v>
          </cell>
          <cell r="E22">
            <v>2350962</v>
          </cell>
          <cell r="F22">
            <v>1009122</v>
          </cell>
          <cell r="G22">
            <v>258705</v>
          </cell>
          <cell r="H22">
            <v>550088</v>
          </cell>
          <cell r="I22">
            <v>200329</v>
          </cell>
          <cell r="J22">
            <v>488395</v>
          </cell>
          <cell r="K22">
            <v>130074</v>
          </cell>
          <cell r="L22">
            <v>277137</v>
          </cell>
          <cell r="M22">
            <v>81184</v>
          </cell>
          <cell r="N22">
            <v>0</v>
          </cell>
          <cell r="O22">
            <v>0</v>
          </cell>
          <cell r="P22">
            <v>853445</v>
          </cell>
          <cell r="Q22">
            <v>0</v>
          </cell>
        </row>
        <row r="23">
          <cell r="A23" t="str">
            <v>C012181110000</v>
          </cell>
          <cell r="B23" t="str">
            <v>北海道</v>
          </cell>
          <cell r="C23" t="str">
            <v>赤平市</v>
          </cell>
          <cell r="D23">
            <v>5</v>
          </cell>
          <cell r="E23">
            <v>297043</v>
          </cell>
          <cell r="F23">
            <v>113576</v>
          </cell>
          <cell r="G23">
            <v>35100</v>
          </cell>
          <cell r="H23">
            <v>43757</v>
          </cell>
          <cell r="I23">
            <v>34719</v>
          </cell>
          <cell r="J23">
            <v>46183</v>
          </cell>
          <cell r="K23">
            <v>7392</v>
          </cell>
          <cell r="L23">
            <v>25599</v>
          </cell>
          <cell r="M23">
            <v>13192</v>
          </cell>
          <cell r="N23">
            <v>0</v>
          </cell>
          <cell r="O23">
            <v>0</v>
          </cell>
          <cell r="P23">
            <v>118694</v>
          </cell>
          <cell r="Q23">
            <v>18590</v>
          </cell>
        </row>
        <row r="24">
          <cell r="A24" t="str">
            <v>C012190110000</v>
          </cell>
          <cell r="B24" t="str">
            <v>北海道</v>
          </cell>
          <cell r="C24" t="str">
            <v>紋別市</v>
          </cell>
          <cell r="D24">
            <v>5</v>
          </cell>
          <cell r="E24">
            <v>638446</v>
          </cell>
          <cell r="F24">
            <v>222219</v>
          </cell>
          <cell r="G24">
            <v>61695</v>
          </cell>
          <cell r="H24">
            <v>91086</v>
          </cell>
          <cell r="I24">
            <v>69438</v>
          </cell>
          <cell r="J24">
            <v>112428</v>
          </cell>
          <cell r="K24">
            <v>35238</v>
          </cell>
          <cell r="L24">
            <v>46746</v>
          </cell>
          <cell r="M24">
            <v>30444</v>
          </cell>
          <cell r="N24">
            <v>0</v>
          </cell>
          <cell r="O24">
            <v>0</v>
          </cell>
          <cell r="P24">
            <v>303799</v>
          </cell>
          <cell r="Q24">
            <v>0</v>
          </cell>
        </row>
        <row r="25">
          <cell r="A25" t="str">
            <v>C012203110000</v>
          </cell>
          <cell r="B25" t="str">
            <v>北海道</v>
          </cell>
          <cell r="C25" t="str">
            <v>士別市</v>
          </cell>
          <cell r="D25">
            <v>5</v>
          </cell>
          <cell r="E25">
            <v>705516</v>
          </cell>
          <cell r="F25">
            <v>255871</v>
          </cell>
          <cell r="G25">
            <v>69750</v>
          </cell>
          <cell r="H25">
            <v>106267</v>
          </cell>
          <cell r="I25">
            <v>79854</v>
          </cell>
          <cell r="J25">
            <v>141138</v>
          </cell>
          <cell r="K25">
            <v>27972</v>
          </cell>
          <cell r="L25">
            <v>63441</v>
          </cell>
          <cell r="M25">
            <v>49725</v>
          </cell>
          <cell r="N25">
            <v>12763</v>
          </cell>
          <cell r="O25">
            <v>4466</v>
          </cell>
          <cell r="P25">
            <v>291278</v>
          </cell>
          <cell r="Q25">
            <v>0</v>
          </cell>
        </row>
        <row r="26">
          <cell r="A26" t="str">
            <v>C012211110000</v>
          </cell>
          <cell r="B26" t="str">
            <v>北海道</v>
          </cell>
          <cell r="C26" t="str">
            <v>名寄市</v>
          </cell>
          <cell r="D26">
            <v>5</v>
          </cell>
          <cell r="E26">
            <v>2210688</v>
          </cell>
          <cell r="F26">
            <v>327155</v>
          </cell>
          <cell r="G26">
            <v>87390</v>
          </cell>
          <cell r="H26">
            <v>151810</v>
          </cell>
          <cell r="I26">
            <v>87955</v>
          </cell>
          <cell r="J26">
            <v>138641</v>
          </cell>
          <cell r="K26">
            <v>23478</v>
          </cell>
          <cell r="L26">
            <v>74571</v>
          </cell>
          <cell r="M26">
            <v>40592</v>
          </cell>
          <cell r="N26">
            <v>0</v>
          </cell>
          <cell r="O26">
            <v>0</v>
          </cell>
          <cell r="P26">
            <v>1744892</v>
          </cell>
          <cell r="Q26">
            <v>0</v>
          </cell>
        </row>
        <row r="27">
          <cell r="A27" t="str">
            <v>C012220110000</v>
          </cell>
          <cell r="B27" t="str">
            <v>北海道</v>
          </cell>
          <cell r="C27" t="str">
            <v>三笠市</v>
          </cell>
          <cell r="D27">
            <v>5</v>
          </cell>
          <cell r="E27">
            <v>363517</v>
          </cell>
          <cell r="F27">
            <v>76281</v>
          </cell>
          <cell r="G27">
            <v>17415</v>
          </cell>
          <cell r="H27">
            <v>35720</v>
          </cell>
          <cell r="I27">
            <v>23146</v>
          </cell>
          <cell r="J27">
            <v>54001</v>
          </cell>
          <cell r="K27">
            <v>5880</v>
          </cell>
          <cell r="L27">
            <v>27825</v>
          </cell>
          <cell r="M27">
            <v>20296</v>
          </cell>
          <cell r="N27">
            <v>86263</v>
          </cell>
          <cell r="O27">
            <v>14156</v>
          </cell>
          <cell r="P27">
            <v>132816</v>
          </cell>
          <cell r="Q27">
            <v>0</v>
          </cell>
        </row>
        <row r="28">
          <cell r="A28" t="str">
            <v>C012238110000</v>
          </cell>
          <cell r="B28" t="str">
            <v>北海道</v>
          </cell>
          <cell r="C28" t="str">
            <v>根室市</v>
          </cell>
          <cell r="D28">
            <v>5</v>
          </cell>
          <cell r="E28">
            <v>770664</v>
          </cell>
          <cell r="F28">
            <v>292523</v>
          </cell>
          <cell r="G28">
            <v>85635</v>
          </cell>
          <cell r="H28">
            <v>114304</v>
          </cell>
          <cell r="I28">
            <v>92584</v>
          </cell>
          <cell r="J28">
            <v>186767</v>
          </cell>
          <cell r="K28">
            <v>34482</v>
          </cell>
          <cell r="L28">
            <v>81249</v>
          </cell>
          <cell r="M28">
            <v>71036</v>
          </cell>
          <cell r="N28">
            <v>0</v>
          </cell>
          <cell r="O28">
            <v>0</v>
          </cell>
          <cell r="P28">
            <v>291374</v>
          </cell>
          <cell r="Q28">
            <v>0</v>
          </cell>
        </row>
        <row r="29">
          <cell r="A29" t="str">
            <v>C012246110000</v>
          </cell>
          <cell r="B29" t="str">
            <v>北海道</v>
          </cell>
          <cell r="C29" t="str">
            <v>千歳市</v>
          </cell>
          <cell r="D29">
            <v>5</v>
          </cell>
          <cell r="E29">
            <v>4047763</v>
          </cell>
          <cell r="F29">
            <v>871371</v>
          </cell>
          <cell r="G29">
            <v>293355</v>
          </cell>
          <cell r="H29">
            <v>369702</v>
          </cell>
          <cell r="I29">
            <v>208314</v>
          </cell>
          <cell r="J29">
            <v>434934</v>
          </cell>
          <cell r="K29">
            <v>129906</v>
          </cell>
          <cell r="L29">
            <v>213696</v>
          </cell>
          <cell r="M29">
            <v>91332</v>
          </cell>
          <cell r="N29">
            <v>0</v>
          </cell>
          <cell r="O29">
            <v>0</v>
          </cell>
          <cell r="P29">
            <v>2713573</v>
          </cell>
          <cell r="Q29">
            <v>27885</v>
          </cell>
        </row>
        <row r="30">
          <cell r="A30" t="str">
            <v>C012254110000</v>
          </cell>
          <cell r="B30" t="str">
            <v>北海道</v>
          </cell>
          <cell r="C30" t="str">
            <v>滝川市</v>
          </cell>
          <cell r="D30">
            <v>5</v>
          </cell>
          <cell r="E30">
            <v>1365544</v>
          </cell>
          <cell r="F30">
            <v>335570</v>
          </cell>
          <cell r="G30">
            <v>88425</v>
          </cell>
          <cell r="H30">
            <v>177707</v>
          </cell>
          <cell r="I30">
            <v>69438</v>
          </cell>
          <cell r="J30">
            <v>207584</v>
          </cell>
          <cell r="K30">
            <v>53466</v>
          </cell>
          <cell r="L30">
            <v>113526</v>
          </cell>
          <cell r="M30">
            <v>40592</v>
          </cell>
          <cell r="N30">
            <v>411484</v>
          </cell>
          <cell r="O30">
            <v>83724</v>
          </cell>
          <cell r="P30">
            <v>327182</v>
          </cell>
          <cell r="Q30">
            <v>0</v>
          </cell>
        </row>
        <row r="31">
          <cell r="A31" t="str">
            <v>C012262110000</v>
          </cell>
          <cell r="B31" t="str">
            <v>北海道</v>
          </cell>
          <cell r="C31" t="str">
            <v>砂川市</v>
          </cell>
          <cell r="D31">
            <v>5</v>
          </cell>
          <cell r="E31">
            <v>441411</v>
          </cell>
          <cell r="F31">
            <v>182188</v>
          </cell>
          <cell r="G31">
            <v>25200</v>
          </cell>
          <cell r="H31">
            <v>99123</v>
          </cell>
          <cell r="I31">
            <v>57865</v>
          </cell>
          <cell r="J31">
            <v>82561</v>
          </cell>
          <cell r="K31">
            <v>14406</v>
          </cell>
          <cell r="L31">
            <v>47859</v>
          </cell>
          <cell r="M31">
            <v>20296</v>
          </cell>
          <cell r="N31">
            <v>0</v>
          </cell>
          <cell r="O31">
            <v>0</v>
          </cell>
          <cell r="P31">
            <v>176662</v>
          </cell>
          <cell r="Q31">
            <v>0</v>
          </cell>
        </row>
        <row r="32">
          <cell r="A32" t="str">
            <v>C012271110000</v>
          </cell>
          <cell r="B32" t="str">
            <v>北海道</v>
          </cell>
          <cell r="C32" t="str">
            <v>歌志内市</v>
          </cell>
          <cell r="D32">
            <v>5</v>
          </cell>
          <cell r="E32">
            <v>115978</v>
          </cell>
          <cell r="F32">
            <v>32798</v>
          </cell>
          <cell r="G32">
            <v>7830</v>
          </cell>
          <cell r="H32">
            <v>13395</v>
          </cell>
          <cell r="I32">
            <v>11573</v>
          </cell>
          <cell r="J32">
            <v>24113</v>
          </cell>
          <cell r="K32">
            <v>1722</v>
          </cell>
          <cell r="L32">
            <v>12243</v>
          </cell>
          <cell r="M32">
            <v>10148</v>
          </cell>
          <cell r="N32">
            <v>0</v>
          </cell>
          <cell r="O32">
            <v>0</v>
          </cell>
          <cell r="P32">
            <v>49057</v>
          </cell>
          <cell r="Q32">
            <v>10010</v>
          </cell>
        </row>
        <row r="33">
          <cell r="A33" t="str">
            <v>C012289110000</v>
          </cell>
          <cell r="B33" t="str">
            <v>北海道</v>
          </cell>
          <cell r="C33" t="str">
            <v>深川市</v>
          </cell>
          <cell r="D33">
            <v>5</v>
          </cell>
          <cell r="E33">
            <v>621980</v>
          </cell>
          <cell r="F33">
            <v>222564</v>
          </cell>
          <cell r="G33">
            <v>48645</v>
          </cell>
          <cell r="H33">
            <v>104481</v>
          </cell>
          <cell r="I33">
            <v>69438</v>
          </cell>
          <cell r="J33">
            <v>130315</v>
          </cell>
          <cell r="K33">
            <v>44352</v>
          </cell>
          <cell r="L33">
            <v>65667</v>
          </cell>
          <cell r="M33">
            <v>20296</v>
          </cell>
          <cell r="N33">
            <v>0</v>
          </cell>
          <cell r="O33">
            <v>0</v>
          </cell>
          <cell r="P33">
            <v>269101</v>
          </cell>
          <cell r="Q33">
            <v>0</v>
          </cell>
        </row>
        <row r="34">
          <cell r="A34" t="str">
            <v>C012297110000</v>
          </cell>
          <cell r="B34" t="str">
            <v>北海道</v>
          </cell>
          <cell r="C34" t="str">
            <v>富良野市</v>
          </cell>
          <cell r="D34">
            <v>5</v>
          </cell>
          <cell r="E34">
            <v>776878</v>
          </cell>
          <cell r="F34">
            <v>300982</v>
          </cell>
          <cell r="G34">
            <v>58410</v>
          </cell>
          <cell r="H34">
            <v>138415</v>
          </cell>
          <cell r="I34">
            <v>104157</v>
          </cell>
          <cell r="J34">
            <v>151370</v>
          </cell>
          <cell r="K34">
            <v>19152</v>
          </cell>
          <cell r="L34">
            <v>72345</v>
          </cell>
          <cell r="M34">
            <v>59873</v>
          </cell>
          <cell r="N34">
            <v>0</v>
          </cell>
          <cell r="O34">
            <v>0</v>
          </cell>
          <cell r="P34">
            <v>324526</v>
          </cell>
          <cell r="Q34">
            <v>0</v>
          </cell>
        </row>
        <row r="35">
          <cell r="A35" t="str">
            <v>C012301110000</v>
          </cell>
          <cell r="B35" t="str">
            <v>北海道</v>
          </cell>
          <cell r="C35" t="str">
            <v>登別市</v>
          </cell>
          <cell r="D35">
            <v>5</v>
          </cell>
          <cell r="E35">
            <v>917564</v>
          </cell>
          <cell r="F35">
            <v>332172</v>
          </cell>
          <cell r="G35">
            <v>91350</v>
          </cell>
          <cell r="H35">
            <v>148238</v>
          </cell>
          <cell r="I35">
            <v>92584</v>
          </cell>
          <cell r="J35">
            <v>162838</v>
          </cell>
          <cell r="K35">
            <v>40866</v>
          </cell>
          <cell r="L35">
            <v>71232</v>
          </cell>
          <cell r="M35">
            <v>50740</v>
          </cell>
          <cell r="N35">
            <v>0</v>
          </cell>
          <cell r="O35">
            <v>0</v>
          </cell>
          <cell r="P35">
            <v>422554</v>
          </cell>
          <cell r="Q35">
            <v>0</v>
          </cell>
        </row>
        <row r="36">
          <cell r="A36" t="str">
            <v>C012319110000</v>
          </cell>
          <cell r="B36" t="str">
            <v>北海道</v>
          </cell>
          <cell r="C36" t="str">
            <v>恵庭市</v>
          </cell>
          <cell r="D36">
            <v>5</v>
          </cell>
          <cell r="E36">
            <v>1504590</v>
          </cell>
          <cell r="F36">
            <v>540653</v>
          </cell>
          <cell r="G36">
            <v>213210</v>
          </cell>
          <cell r="H36">
            <v>234859</v>
          </cell>
          <cell r="I36">
            <v>92584</v>
          </cell>
          <cell r="J36">
            <v>276511</v>
          </cell>
          <cell r="K36">
            <v>82194</v>
          </cell>
          <cell r="L36">
            <v>143577</v>
          </cell>
          <cell r="M36">
            <v>50740</v>
          </cell>
          <cell r="N36">
            <v>0</v>
          </cell>
          <cell r="O36">
            <v>0</v>
          </cell>
          <cell r="P36">
            <v>687426</v>
          </cell>
          <cell r="Q36">
            <v>0</v>
          </cell>
        </row>
        <row r="37">
          <cell r="A37" t="str">
            <v>C012335110000</v>
          </cell>
          <cell r="B37" t="str">
            <v>北海道</v>
          </cell>
          <cell r="C37" t="str">
            <v>伊達市</v>
          </cell>
          <cell r="D37">
            <v>5</v>
          </cell>
          <cell r="E37">
            <v>855845</v>
          </cell>
          <cell r="F37">
            <v>352765</v>
          </cell>
          <cell r="G37">
            <v>78345</v>
          </cell>
          <cell r="H37">
            <v>159847</v>
          </cell>
          <cell r="I37">
            <v>114573</v>
          </cell>
          <cell r="J37">
            <v>167054</v>
          </cell>
          <cell r="K37">
            <v>50778</v>
          </cell>
          <cell r="L37">
            <v>75684</v>
          </cell>
          <cell r="M37">
            <v>40592</v>
          </cell>
          <cell r="N37">
            <v>0</v>
          </cell>
          <cell r="O37">
            <v>0</v>
          </cell>
          <cell r="P37">
            <v>336026</v>
          </cell>
          <cell r="Q37">
            <v>0</v>
          </cell>
        </row>
        <row r="38">
          <cell r="A38" t="str">
            <v>C012343110000</v>
          </cell>
          <cell r="B38" t="str">
            <v>北海道</v>
          </cell>
          <cell r="C38" t="str">
            <v>北広島市</v>
          </cell>
          <cell r="D38">
            <v>5</v>
          </cell>
          <cell r="E38">
            <v>1157324</v>
          </cell>
          <cell r="F38">
            <v>437305</v>
          </cell>
          <cell r="G38">
            <v>122400</v>
          </cell>
          <cell r="H38">
            <v>210748</v>
          </cell>
          <cell r="I38">
            <v>104157</v>
          </cell>
          <cell r="J38">
            <v>270872</v>
          </cell>
          <cell r="K38">
            <v>61824</v>
          </cell>
          <cell r="L38">
            <v>138012</v>
          </cell>
          <cell r="M38">
            <v>71036</v>
          </cell>
          <cell r="N38">
            <v>0</v>
          </cell>
          <cell r="O38">
            <v>0</v>
          </cell>
          <cell r="P38">
            <v>449147</v>
          </cell>
          <cell r="Q38">
            <v>0</v>
          </cell>
        </row>
        <row r="39">
          <cell r="A39" t="str">
            <v>C012351110000</v>
          </cell>
          <cell r="B39" t="str">
            <v>北海道</v>
          </cell>
          <cell r="C39" t="str">
            <v>石狩市</v>
          </cell>
          <cell r="D39">
            <v>5</v>
          </cell>
          <cell r="E39">
            <v>1534853</v>
          </cell>
          <cell r="F39">
            <v>578806</v>
          </cell>
          <cell r="G39">
            <v>179010</v>
          </cell>
          <cell r="H39">
            <v>256291</v>
          </cell>
          <cell r="I39">
            <v>143505</v>
          </cell>
          <cell r="J39">
            <v>321942</v>
          </cell>
          <cell r="K39">
            <v>80388</v>
          </cell>
          <cell r="L39">
            <v>161385</v>
          </cell>
          <cell r="M39">
            <v>80169</v>
          </cell>
          <cell r="N39">
            <v>0</v>
          </cell>
          <cell r="O39">
            <v>0</v>
          </cell>
          <cell r="P39">
            <v>634105</v>
          </cell>
          <cell r="Q39">
            <v>0</v>
          </cell>
        </row>
        <row r="40">
          <cell r="A40" t="str">
            <v>C012360110000</v>
          </cell>
          <cell r="B40" t="str">
            <v>北海道</v>
          </cell>
          <cell r="C40" t="str">
            <v>北斗市</v>
          </cell>
          <cell r="D40">
            <v>5</v>
          </cell>
          <cell r="E40">
            <v>1048965</v>
          </cell>
          <cell r="F40">
            <v>413123</v>
          </cell>
          <cell r="G40">
            <v>93825</v>
          </cell>
          <cell r="H40">
            <v>191995</v>
          </cell>
          <cell r="I40">
            <v>127303</v>
          </cell>
          <cell r="J40">
            <v>208324</v>
          </cell>
          <cell r="K40">
            <v>52962</v>
          </cell>
          <cell r="L40">
            <v>104622</v>
          </cell>
          <cell r="M40">
            <v>50740</v>
          </cell>
          <cell r="N40">
            <v>0</v>
          </cell>
          <cell r="O40">
            <v>0</v>
          </cell>
          <cell r="P40">
            <v>427518</v>
          </cell>
          <cell r="Q40">
            <v>0</v>
          </cell>
        </row>
        <row r="41">
          <cell r="A41" t="str">
            <v>C013030110000</v>
          </cell>
          <cell r="B41" t="str">
            <v>北海道</v>
          </cell>
          <cell r="C41" t="str">
            <v>当別町</v>
          </cell>
          <cell r="D41">
            <v>6</v>
          </cell>
          <cell r="E41">
            <v>459973</v>
          </cell>
          <cell r="F41">
            <v>134679</v>
          </cell>
          <cell r="G41">
            <v>57060</v>
          </cell>
          <cell r="H41">
            <v>54473</v>
          </cell>
          <cell r="I41">
            <v>23146</v>
          </cell>
          <cell r="J41">
            <v>90016</v>
          </cell>
          <cell r="K41">
            <v>25200</v>
          </cell>
          <cell r="L41">
            <v>44520</v>
          </cell>
          <cell r="M41">
            <v>20296</v>
          </cell>
          <cell r="N41">
            <v>0</v>
          </cell>
          <cell r="O41">
            <v>0</v>
          </cell>
          <cell r="P41">
            <v>235278</v>
          </cell>
          <cell r="Q41">
            <v>0</v>
          </cell>
        </row>
        <row r="42">
          <cell r="A42" t="str">
            <v>C013048110000</v>
          </cell>
          <cell r="B42" t="str">
            <v>北海道</v>
          </cell>
          <cell r="C42" t="str">
            <v>新篠津村</v>
          </cell>
          <cell r="D42">
            <v>6</v>
          </cell>
          <cell r="E42">
            <v>130092</v>
          </cell>
          <cell r="F42">
            <v>42563</v>
          </cell>
          <cell r="G42">
            <v>17595</v>
          </cell>
          <cell r="H42">
            <v>13395</v>
          </cell>
          <cell r="I42">
            <v>11573</v>
          </cell>
          <cell r="J42">
            <v>34445</v>
          </cell>
          <cell r="K42">
            <v>14280</v>
          </cell>
          <cell r="L42">
            <v>10017</v>
          </cell>
          <cell r="M42">
            <v>10148</v>
          </cell>
          <cell r="N42">
            <v>0</v>
          </cell>
          <cell r="O42">
            <v>0</v>
          </cell>
          <cell r="P42">
            <v>53084</v>
          </cell>
          <cell r="Q42">
            <v>0</v>
          </cell>
        </row>
        <row r="43">
          <cell r="A43" t="str">
            <v>C013315110000</v>
          </cell>
          <cell r="B43" t="str">
            <v>北海道</v>
          </cell>
          <cell r="C43" t="str">
            <v>松前町</v>
          </cell>
          <cell r="D43">
            <v>6</v>
          </cell>
          <cell r="E43">
            <v>221412</v>
          </cell>
          <cell r="F43">
            <v>69059</v>
          </cell>
          <cell r="G43">
            <v>12015</v>
          </cell>
          <cell r="H43">
            <v>22325</v>
          </cell>
          <cell r="I43">
            <v>34719</v>
          </cell>
          <cell r="J43">
            <v>42446</v>
          </cell>
          <cell r="K43">
            <v>21168</v>
          </cell>
          <cell r="L43">
            <v>11130</v>
          </cell>
          <cell r="M43">
            <v>10148</v>
          </cell>
          <cell r="N43">
            <v>0</v>
          </cell>
          <cell r="O43">
            <v>0</v>
          </cell>
          <cell r="P43">
            <v>109907</v>
          </cell>
          <cell r="Q43">
            <v>0</v>
          </cell>
        </row>
        <row r="44">
          <cell r="A44" t="str">
            <v>C013323110000</v>
          </cell>
          <cell r="B44" t="str">
            <v>北海道</v>
          </cell>
          <cell r="C44" t="str">
            <v>福島町</v>
          </cell>
          <cell r="D44">
            <v>6</v>
          </cell>
          <cell r="E44">
            <v>164369</v>
          </cell>
          <cell r="F44">
            <v>49213</v>
          </cell>
          <cell r="G44">
            <v>4635</v>
          </cell>
          <cell r="H44">
            <v>21432</v>
          </cell>
          <cell r="I44">
            <v>23146</v>
          </cell>
          <cell r="J44">
            <v>27809</v>
          </cell>
          <cell r="K44">
            <v>7644</v>
          </cell>
          <cell r="L44">
            <v>10017</v>
          </cell>
          <cell r="M44">
            <v>10148</v>
          </cell>
          <cell r="N44">
            <v>0</v>
          </cell>
          <cell r="O44">
            <v>0</v>
          </cell>
          <cell r="P44">
            <v>87347</v>
          </cell>
          <cell r="Q44">
            <v>0</v>
          </cell>
        </row>
        <row r="45">
          <cell r="A45" t="str">
            <v>C013331110000</v>
          </cell>
          <cell r="B45" t="str">
            <v>北海道</v>
          </cell>
          <cell r="C45" t="str">
            <v>知内町</v>
          </cell>
          <cell r="D45">
            <v>6</v>
          </cell>
          <cell r="E45">
            <v>340729</v>
          </cell>
          <cell r="F45">
            <v>64282</v>
          </cell>
          <cell r="G45">
            <v>6345</v>
          </cell>
          <cell r="H45">
            <v>23218</v>
          </cell>
          <cell r="I45">
            <v>34719</v>
          </cell>
          <cell r="J45">
            <v>35411</v>
          </cell>
          <cell r="K45">
            <v>15246</v>
          </cell>
          <cell r="L45">
            <v>10017</v>
          </cell>
          <cell r="M45">
            <v>10148</v>
          </cell>
          <cell r="N45">
            <v>145888</v>
          </cell>
          <cell r="O45">
            <v>15291</v>
          </cell>
          <cell r="P45">
            <v>79857</v>
          </cell>
          <cell r="Q45">
            <v>0</v>
          </cell>
        </row>
        <row r="46">
          <cell r="A46" t="str">
            <v>C013340110000</v>
          </cell>
          <cell r="B46" t="str">
            <v>北海道</v>
          </cell>
          <cell r="C46" t="str">
            <v>木古内町</v>
          </cell>
          <cell r="D46">
            <v>6</v>
          </cell>
          <cell r="E46">
            <v>136193</v>
          </cell>
          <cell r="F46">
            <v>37284</v>
          </cell>
          <cell r="G46">
            <v>10530</v>
          </cell>
          <cell r="H46">
            <v>15181</v>
          </cell>
          <cell r="I46">
            <v>11573</v>
          </cell>
          <cell r="J46">
            <v>21404</v>
          </cell>
          <cell r="K46">
            <v>2352</v>
          </cell>
          <cell r="L46">
            <v>8904</v>
          </cell>
          <cell r="M46">
            <v>10148</v>
          </cell>
          <cell r="N46">
            <v>0</v>
          </cell>
          <cell r="O46">
            <v>0</v>
          </cell>
          <cell r="P46">
            <v>77505</v>
          </cell>
          <cell r="Q46">
            <v>0</v>
          </cell>
        </row>
        <row r="47">
          <cell r="A47" t="str">
            <v>C013374110000</v>
          </cell>
          <cell r="B47" t="str">
            <v>北海道</v>
          </cell>
          <cell r="C47" t="str">
            <v>七飯町</v>
          </cell>
          <cell r="D47">
            <v>6</v>
          </cell>
          <cell r="E47">
            <v>734672</v>
          </cell>
          <cell r="F47">
            <v>276057</v>
          </cell>
          <cell r="G47">
            <v>68805</v>
          </cell>
          <cell r="H47">
            <v>116983</v>
          </cell>
          <cell r="I47">
            <v>90269</v>
          </cell>
          <cell r="J47">
            <v>132110</v>
          </cell>
          <cell r="K47">
            <v>40320</v>
          </cell>
          <cell r="L47">
            <v>51198</v>
          </cell>
          <cell r="M47">
            <v>40592</v>
          </cell>
          <cell r="N47">
            <v>0</v>
          </cell>
          <cell r="O47">
            <v>0</v>
          </cell>
          <cell r="P47">
            <v>326505</v>
          </cell>
          <cell r="Q47">
            <v>0</v>
          </cell>
        </row>
        <row r="48">
          <cell r="A48" t="str">
            <v>C013439110000</v>
          </cell>
          <cell r="B48" t="str">
            <v>北海道</v>
          </cell>
          <cell r="C48" t="str">
            <v>鹿部町</v>
          </cell>
          <cell r="D48">
            <v>6</v>
          </cell>
          <cell r="E48">
            <v>146967</v>
          </cell>
          <cell r="F48">
            <v>30870</v>
          </cell>
          <cell r="G48">
            <v>6795</v>
          </cell>
          <cell r="H48">
            <v>12502</v>
          </cell>
          <cell r="I48">
            <v>11573</v>
          </cell>
          <cell r="J48">
            <v>23987</v>
          </cell>
          <cell r="K48">
            <v>3822</v>
          </cell>
          <cell r="L48">
            <v>10017</v>
          </cell>
          <cell r="M48">
            <v>10148</v>
          </cell>
          <cell r="N48">
            <v>0</v>
          </cell>
          <cell r="O48">
            <v>0</v>
          </cell>
          <cell r="P48">
            <v>65655</v>
          </cell>
          <cell r="Q48">
            <v>26455</v>
          </cell>
        </row>
        <row r="49">
          <cell r="A49" t="str">
            <v>C013455110000</v>
          </cell>
          <cell r="B49" t="str">
            <v>北海道</v>
          </cell>
          <cell r="C49" t="str">
            <v>森町</v>
          </cell>
          <cell r="D49">
            <v>6</v>
          </cell>
          <cell r="E49">
            <v>522816</v>
          </cell>
          <cell r="F49">
            <v>171486</v>
          </cell>
          <cell r="G49">
            <v>43110</v>
          </cell>
          <cell r="H49">
            <v>58938</v>
          </cell>
          <cell r="I49">
            <v>69438</v>
          </cell>
          <cell r="J49">
            <v>103519</v>
          </cell>
          <cell r="K49">
            <v>55398</v>
          </cell>
          <cell r="L49">
            <v>27825</v>
          </cell>
          <cell r="M49">
            <v>20296</v>
          </cell>
          <cell r="N49">
            <v>0</v>
          </cell>
          <cell r="O49">
            <v>0</v>
          </cell>
          <cell r="P49">
            <v>182031</v>
          </cell>
          <cell r="Q49">
            <v>65780</v>
          </cell>
        </row>
        <row r="50">
          <cell r="A50" t="str">
            <v>C013463110000</v>
          </cell>
          <cell r="B50" t="str">
            <v>北海道</v>
          </cell>
          <cell r="C50" t="str">
            <v>八雲町</v>
          </cell>
          <cell r="D50">
            <v>6</v>
          </cell>
          <cell r="E50">
            <v>605538</v>
          </cell>
          <cell r="F50">
            <v>232295</v>
          </cell>
          <cell r="G50">
            <v>57555</v>
          </cell>
          <cell r="H50">
            <v>82156</v>
          </cell>
          <cell r="I50">
            <v>92584</v>
          </cell>
          <cell r="J50">
            <v>119573</v>
          </cell>
          <cell r="K50">
            <v>31122</v>
          </cell>
          <cell r="L50">
            <v>47859</v>
          </cell>
          <cell r="M50">
            <v>40592</v>
          </cell>
          <cell r="N50">
            <v>0</v>
          </cell>
          <cell r="O50">
            <v>0</v>
          </cell>
          <cell r="P50">
            <v>253670</v>
          </cell>
          <cell r="Q50">
            <v>0</v>
          </cell>
        </row>
        <row r="51">
          <cell r="A51" t="str">
            <v>C013471110000</v>
          </cell>
          <cell r="B51" t="str">
            <v>北海道</v>
          </cell>
          <cell r="C51" t="str">
            <v>長万部町</v>
          </cell>
          <cell r="D51">
            <v>6</v>
          </cell>
          <cell r="E51">
            <v>197372</v>
          </cell>
          <cell r="F51">
            <v>48971</v>
          </cell>
          <cell r="G51">
            <v>7965</v>
          </cell>
          <cell r="H51">
            <v>17860</v>
          </cell>
          <cell r="I51">
            <v>23146</v>
          </cell>
          <cell r="J51">
            <v>45386</v>
          </cell>
          <cell r="K51">
            <v>21882</v>
          </cell>
          <cell r="L51">
            <v>13356</v>
          </cell>
          <cell r="M51">
            <v>10148</v>
          </cell>
          <cell r="N51">
            <v>0</v>
          </cell>
          <cell r="O51">
            <v>0</v>
          </cell>
          <cell r="P51">
            <v>103015</v>
          </cell>
          <cell r="Q51">
            <v>0</v>
          </cell>
        </row>
        <row r="52">
          <cell r="A52" t="str">
            <v>C013617110000</v>
          </cell>
          <cell r="B52" t="str">
            <v>北海道</v>
          </cell>
          <cell r="C52" t="str">
            <v>江差町</v>
          </cell>
          <cell r="D52">
            <v>6</v>
          </cell>
          <cell r="E52">
            <v>236316</v>
          </cell>
          <cell r="F52">
            <v>87529</v>
          </cell>
          <cell r="G52">
            <v>21555</v>
          </cell>
          <cell r="H52">
            <v>31255</v>
          </cell>
          <cell r="I52">
            <v>34719</v>
          </cell>
          <cell r="J52">
            <v>46105</v>
          </cell>
          <cell r="K52">
            <v>6888</v>
          </cell>
          <cell r="L52">
            <v>18921</v>
          </cell>
          <cell r="M52">
            <v>20296</v>
          </cell>
          <cell r="N52">
            <v>0</v>
          </cell>
          <cell r="O52">
            <v>0</v>
          </cell>
          <cell r="P52">
            <v>102682</v>
          </cell>
          <cell r="Q52">
            <v>0</v>
          </cell>
        </row>
        <row r="53">
          <cell r="A53" t="str">
            <v>C013625110000</v>
          </cell>
          <cell r="B53" t="str">
            <v>北海道</v>
          </cell>
          <cell r="C53" t="str">
            <v>上ノ国町</v>
          </cell>
          <cell r="D53">
            <v>6</v>
          </cell>
          <cell r="E53">
            <v>223296</v>
          </cell>
          <cell r="F53">
            <v>79027</v>
          </cell>
          <cell r="G53">
            <v>7695</v>
          </cell>
          <cell r="H53">
            <v>36613</v>
          </cell>
          <cell r="I53">
            <v>34719</v>
          </cell>
          <cell r="J53">
            <v>35033</v>
          </cell>
          <cell r="K53">
            <v>14868</v>
          </cell>
          <cell r="L53">
            <v>10017</v>
          </cell>
          <cell r="M53">
            <v>10148</v>
          </cell>
          <cell r="N53">
            <v>0</v>
          </cell>
          <cell r="O53">
            <v>0</v>
          </cell>
          <cell r="P53">
            <v>109236</v>
          </cell>
          <cell r="Q53">
            <v>0</v>
          </cell>
        </row>
        <row r="54">
          <cell r="A54" t="str">
            <v>C013633110000</v>
          </cell>
          <cell r="B54" t="str">
            <v>北海道</v>
          </cell>
          <cell r="C54" t="str">
            <v>厚沢部町</v>
          </cell>
          <cell r="D54">
            <v>6</v>
          </cell>
          <cell r="E54">
            <v>215197</v>
          </cell>
          <cell r="F54">
            <v>78176</v>
          </cell>
          <cell r="G54">
            <v>13095</v>
          </cell>
          <cell r="H54">
            <v>30362</v>
          </cell>
          <cell r="I54">
            <v>34719</v>
          </cell>
          <cell r="J54">
            <v>41500</v>
          </cell>
          <cell r="K54">
            <v>15246</v>
          </cell>
          <cell r="L54">
            <v>10017</v>
          </cell>
          <cell r="M54">
            <v>16237</v>
          </cell>
          <cell r="N54">
            <v>0</v>
          </cell>
          <cell r="O54">
            <v>0</v>
          </cell>
          <cell r="P54">
            <v>93376</v>
          </cell>
          <cell r="Q54">
            <v>2145</v>
          </cell>
        </row>
        <row r="55">
          <cell r="A55" t="str">
            <v>C013641110000</v>
          </cell>
          <cell r="B55" t="str">
            <v>北海道</v>
          </cell>
          <cell r="C55" t="str">
            <v>乙部町</v>
          </cell>
          <cell r="D55">
            <v>6</v>
          </cell>
          <cell r="E55">
            <v>179930</v>
          </cell>
          <cell r="F55">
            <v>72178</v>
          </cell>
          <cell r="G55">
            <v>16920</v>
          </cell>
          <cell r="H55">
            <v>20539</v>
          </cell>
          <cell r="I55">
            <v>34719</v>
          </cell>
          <cell r="J55">
            <v>42824</v>
          </cell>
          <cell r="K55">
            <v>14868</v>
          </cell>
          <cell r="L55">
            <v>17808</v>
          </cell>
          <cell r="M55">
            <v>10148</v>
          </cell>
          <cell r="N55">
            <v>0</v>
          </cell>
          <cell r="O55">
            <v>0</v>
          </cell>
          <cell r="P55">
            <v>64928</v>
          </cell>
          <cell r="Q55">
            <v>0</v>
          </cell>
        </row>
        <row r="56">
          <cell r="A56" t="str">
            <v>C013676110000</v>
          </cell>
          <cell r="B56" t="str">
            <v>北海道</v>
          </cell>
          <cell r="C56" t="str">
            <v>奥尻町</v>
          </cell>
          <cell r="D56">
            <v>6</v>
          </cell>
          <cell r="E56">
            <v>268673</v>
          </cell>
          <cell r="F56">
            <v>48445</v>
          </cell>
          <cell r="G56">
            <v>9225</v>
          </cell>
          <cell r="H56">
            <v>16074</v>
          </cell>
          <cell r="I56">
            <v>23146</v>
          </cell>
          <cell r="J56">
            <v>32114</v>
          </cell>
          <cell r="K56">
            <v>13062</v>
          </cell>
          <cell r="L56">
            <v>8904</v>
          </cell>
          <cell r="M56">
            <v>10148</v>
          </cell>
          <cell r="N56">
            <v>112705</v>
          </cell>
          <cell r="O56">
            <v>6283</v>
          </cell>
          <cell r="P56">
            <v>48391</v>
          </cell>
          <cell r="Q56">
            <v>20735</v>
          </cell>
        </row>
        <row r="57">
          <cell r="A57" t="str">
            <v>C013706110000</v>
          </cell>
          <cell r="B57" t="str">
            <v>北海道</v>
          </cell>
          <cell r="C57" t="str">
            <v>今金町</v>
          </cell>
          <cell r="D57">
            <v>6</v>
          </cell>
          <cell r="E57">
            <v>230733</v>
          </cell>
          <cell r="F57">
            <v>84801</v>
          </cell>
          <cell r="G57">
            <v>39330</v>
          </cell>
          <cell r="H57">
            <v>22325</v>
          </cell>
          <cell r="I57">
            <v>23146</v>
          </cell>
          <cell r="J57">
            <v>24785</v>
          </cell>
          <cell r="K57">
            <v>4620</v>
          </cell>
          <cell r="L57">
            <v>10017</v>
          </cell>
          <cell r="M57">
            <v>10148</v>
          </cell>
          <cell r="N57">
            <v>0</v>
          </cell>
          <cell r="O57">
            <v>0</v>
          </cell>
          <cell r="P57">
            <v>121147</v>
          </cell>
          <cell r="Q57">
            <v>0</v>
          </cell>
        </row>
        <row r="58">
          <cell r="A58" t="str">
            <v>C013714110000</v>
          </cell>
          <cell r="B58" t="str">
            <v>北海道</v>
          </cell>
          <cell r="C58" t="str">
            <v>せたな町</v>
          </cell>
          <cell r="D58">
            <v>6</v>
          </cell>
          <cell r="E58">
            <v>373629</v>
          </cell>
          <cell r="F58">
            <v>140584</v>
          </cell>
          <cell r="G58">
            <v>46170</v>
          </cell>
          <cell r="H58">
            <v>44650</v>
          </cell>
          <cell r="I58">
            <v>49764</v>
          </cell>
          <cell r="J58">
            <v>74838</v>
          </cell>
          <cell r="K58">
            <v>17682</v>
          </cell>
          <cell r="L58">
            <v>26712</v>
          </cell>
          <cell r="M58">
            <v>30444</v>
          </cell>
          <cell r="N58">
            <v>0</v>
          </cell>
          <cell r="O58">
            <v>0</v>
          </cell>
          <cell r="P58">
            <v>138902</v>
          </cell>
          <cell r="Q58">
            <v>19305</v>
          </cell>
        </row>
        <row r="59">
          <cell r="A59" t="str">
            <v>C013919110000</v>
          </cell>
          <cell r="B59" t="str">
            <v>北海道</v>
          </cell>
          <cell r="C59" t="str">
            <v>島牧村</v>
          </cell>
          <cell r="D59">
            <v>6</v>
          </cell>
          <cell r="E59">
            <v>120630</v>
          </cell>
          <cell r="F59">
            <v>30749</v>
          </cell>
          <cell r="G59">
            <v>8460</v>
          </cell>
          <cell r="H59">
            <v>10716</v>
          </cell>
          <cell r="I59">
            <v>11573</v>
          </cell>
          <cell r="J59">
            <v>29426</v>
          </cell>
          <cell r="K59">
            <v>12600</v>
          </cell>
          <cell r="L59">
            <v>6678</v>
          </cell>
          <cell r="M59">
            <v>10148</v>
          </cell>
          <cell r="N59">
            <v>0</v>
          </cell>
          <cell r="O59">
            <v>0</v>
          </cell>
          <cell r="P59">
            <v>60455</v>
          </cell>
          <cell r="Q59">
            <v>0</v>
          </cell>
        </row>
        <row r="60">
          <cell r="A60" t="str">
            <v>C013927110000</v>
          </cell>
          <cell r="B60" t="str">
            <v>北海道</v>
          </cell>
          <cell r="C60" t="str">
            <v>寿都町</v>
          </cell>
          <cell r="D60">
            <v>6</v>
          </cell>
          <cell r="E60">
            <v>150413</v>
          </cell>
          <cell r="F60">
            <v>64447</v>
          </cell>
          <cell r="G60">
            <v>17190</v>
          </cell>
          <cell r="H60">
            <v>24111</v>
          </cell>
          <cell r="I60">
            <v>23146</v>
          </cell>
          <cell r="J60">
            <v>35432</v>
          </cell>
          <cell r="K60">
            <v>14154</v>
          </cell>
          <cell r="L60">
            <v>11130</v>
          </cell>
          <cell r="M60">
            <v>10148</v>
          </cell>
          <cell r="N60">
            <v>0</v>
          </cell>
          <cell r="O60">
            <v>0</v>
          </cell>
          <cell r="P60">
            <v>50534</v>
          </cell>
          <cell r="Q60">
            <v>0</v>
          </cell>
        </row>
        <row r="61">
          <cell r="A61" t="str">
            <v>C013935110000</v>
          </cell>
          <cell r="B61" t="str">
            <v>北海道</v>
          </cell>
          <cell r="C61" t="str">
            <v>黒松内町</v>
          </cell>
          <cell r="D61">
            <v>6</v>
          </cell>
          <cell r="E61">
            <v>199260</v>
          </cell>
          <cell r="F61">
            <v>60387</v>
          </cell>
          <cell r="G61">
            <v>17595</v>
          </cell>
          <cell r="H61">
            <v>19646</v>
          </cell>
          <cell r="I61">
            <v>23146</v>
          </cell>
          <cell r="J61">
            <v>57634</v>
          </cell>
          <cell r="K61">
            <v>15078</v>
          </cell>
          <cell r="L61">
            <v>22260</v>
          </cell>
          <cell r="M61">
            <v>20296</v>
          </cell>
          <cell r="N61">
            <v>0</v>
          </cell>
          <cell r="O61">
            <v>0</v>
          </cell>
          <cell r="P61">
            <v>81239</v>
          </cell>
          <cell r="Q61">
            <v>0</v>
          </cell>
        </row>
        <row r="62">
          <cell r="A62" t="str">
            <v>C013943110000</v>
          </cell>
          <cell r="B62" t="str">
            <v>北海道</v>
          </cell>
          <cell r="C62" t="str">
            <v>蘭越町</v>
          </cell>
          <cell r="D62">
            <v>6</v>
          </cell>
          <cell r="E62">
            <v>232665</v>
          </cell>
          <cell r="F62">
            <v>79792</v>
          </cell>
          <cell r="G62">
            <v>32535</v>
          </cell>
          <cell r="H62">
            <v>24111</v>
          </cell>
          <cell r="I62">
            <v>23146</v>
          </cell>
          <cell r="J62">
            <v>44021</v>
          </cell>
          <cell r="K62">
            <v>21630</v>
          </cell>
          <cell r="L62">
            <v>12243</v>
          </cell>
          <cell r="M62">
            <v>10148</v>
          </cell>
          <cell r="N62">
            <v>0</v>
          </cell>
          <cell r="O62">
            <v>0</v>
          </cell>
          <cell r="P62">
            <v>108852</v>
          </cell>
          <cell r="Q62">
            <v>0</v>
          </cell>
        </row>
        <row r="63">
          <cell r="A63" t="str">
            <v>C013951110000</v>
          </cell>
          <cell r="B63" t="str">
            <v>北海道</v>
          </cell>
          <cell r="C63" t="str">
            <v>ニセコ町</v>
          </cell>
          <cell r="D63">
            <v>6</v>
          </cell>
          <cell r="E63">
            <v>284179</v>
          </cell>
          <cell r="F63">
            <v>99785</v>
          </cell>
          <cell r="G63">
            <v>42705</v>
          </cell>
          <cell r="H63">
            <v>33934</v>
          </cell>
          <cell r="I63">
            <v>23146</v>
          </cell>
          <cell r="J63">
            <v>31463</v>
          </cell>
          <cell r="K63">
            <v>4620</v>
          </cell>
          <cell r="L63">
            <v>16695</v>
          </cell>
          <cell r="M63">
            <v>10148</v>
          </cell>
          <cell r="N63">
            <v>19111</v>
          </cell>
          <cell r="O63">
            <v>20742</v>
          </cell>
          <cell r="P63">
            <v>85908</v>
          </cell>
          <cell r="Q63">
            <v>27170</v>
          </cell>
        </row>
        <row r="64">
          <cell r="A64" t="str">
            <v>C013960110000</v>
          </cell>
          <cell r="B64" t="str">
            <v>北海道</v>
          </cell>
          <cell r="C64" t="str">
            <v>真狩村</v>
          </cell>
          <cell r="D64">
            <v>6</v>
          </cell>
          <cell r="E64">
            <v>171198</v>
          </cell>
          <cell r="F64">
            <v>51082</v>
          </cell>
          <cell r="G64">
            <v>3825</v>
          </cell>
          <cell r="H64">
            <v>24111</v>
          </cell>
          <cell r="I64">
            <v>23146</v>
          </cell>
          <cell r="J64">
            <v>34025</v>
          </cell>
          <cell r="K64">
            <v>13860</v>
          </cell>
          <cell r="L64">
            <v>10017</v>
          </cell>
          <cell r="M64">
            <v>10148</v>
          </cell>
          <cell r="N64">
            <v>19111</v>
          </cell>
          <cell r="O64">
            <v>25814</v>
          </cell>
          <cell r="P64">
            <v>41166</v>
          </cell>
          <cell r="Q64">
            <v>0</v>
          </cell>
        </row>
        <row r="65">
          <cell r="A65" t="str">
            <v>C013978110000</v>
          </cell>
          <cell r="B65" t="str">
            <v>北海道</v>
          </cell>
          <cell r="C65" t="str">
            <v>留寿都村</v>
          </cell>
          <cell r="D65">
            <v>6</v>
          </cell>
          <cell r="E65">
            <v>168548</v>
          </cell>
          <cell r="F65">
            <v>35802</v>
          </cell>
          <cell r="G65">
            <v>3690</v>
          </cell>
          <cell r="H65">
            <v>20539</v>
          </cell>
          <cell r="I65">
            <v>11573</v>
          </cell>
          <cell r="J65">
            <v>48305</v>
          </cell>
          <cell r="K65">
            <v>25914</v>
          </cell>
          <cell r="L65">
            <v>12243</v>
          </cell>
          <cell r="M65">
            <v>10148</v>
          </cell>
          <cell r="N65">
            <v>25526</v>
          </cell>
          <cell r="O65">
            <v>19909</v>
          </cell>
          <cell r="P65">
            <v>39006</v>
          </cell>
          <cell r="Q65">
            <v>0</v>
          </cell>
        </row>
        <row r="66">
          <cell r="A66" t="str">
            <v>C013986110000</v>
          </cell>
          <cell r="B66" t="str">
            <v>北海道</v>
          </cell>
          <cell r="C66" t="str">
            <v>喜茂別町</v>
          </cell>
          <cell r="D66">
            <v>6</v>
          </cell>
          <cell r="E66">
            <v>118690</v>
          </cell>
          <cell r="F66">
            <v>47323</v>
          </cell>
          <cell r="G66">
            <v>2745</v>
          </cell>
          <cell r="H66">
            <v>21432</v>
          </cell>
          <cell r="I66">
            <v>23146</v>
          </cell>
          <cell r="J66">
            <v>21887</v>
          </cell>
          <cell r="K66">
            <v>1722</v>
          </cell>
          <cell r="L66">
            <v>10017</v>
          </cell>
          <cell r="M66">
            <v>10148</v>
          </cell>
          <cell r="N66">
            <v>0</v>
          </cell>
          <cell r="O66">
            <v>0</v>
          </cell>
          <cell r="P66">
            <v>49480</v>
          </cell>
          <cell r="Q66">
            <v>0</v>
          </cell>
        </row>
        <row r="67">
          <cell r="A67" t="str">
            <v>C013994110000</v>
          </cell>
          <cell r="B67" t="str">
            <v>北海道</v>
          </cell>
          <cell r="C67" t="str">
            <v>京極町</v>
          </cell>
          <cell r="D67">
            <v>6</v>
          </cell>
          <cell r="E67">
            <v>136987</v>
          </cell>
          <cell r="F67">
            <v>40728</v>
          </cell>
          <cell r="G67">
            <v>11295</v>
          </cell>
          <cell r="H67">
            <v>17860</v>
          </cell>
          <cell r="I67">
            <v>11573</v>
          </cell>
          <cell r="J67">
            <v>29363</v>
          </cell>
          <cell r="K67">
            <v>9198</v>
          </cell>
          <cell r="L67">
            <v>10017</v>
          </cell>
          <cell r="M67">
            <v>10148</v>
          </cell>
          <cell r="N67">
            <v>0</v>
          </cell>
          <cell r="O67">
            <v>0</v>
          </cell>
          <cell r="P67">
            <v>66896</v>
          </cell>
          <cell r="Q67">
            <v>0</v>
          </cell>
        </row>
        <row r="68">
          <cell r="A68" t="str">
            <v>C014001110000</v>
          </cell>
          <cell r="B68" t="str">
            <v>北海道</v>
          </cell>
          <cell r="C68" t="str">
            <v>倶知安町</v>
          </cell>
          <cell r="D68">
            <v>6</v>
          </cell>
          <cell r="E68">
            <v>518099</v>
          </cell>
          <cell r="F68">
            <v>221037</v>
          </cell>
          <cell r="G68">
            <v>65835</v>
          </cell>
          <cell r="H68">
            <v>97337</v>
          </cell>
          <cell r="I68">
            <v>57865</v>
          </cell>
          <cell r="J68">
            <v>76403</v>
          </cell>
          <cell r="K68">
            <v>27300</v>
          </cell>
          <cell r="L68">
            <v>38955</v>
          </cell>
          <cell r="M68">
            <v>10148</v>
          </cell>
          <cell r="N68">
            <v>0</v>
          </cell>
          <cell r="O68">
            <v>0</v>
          </cell>
          <cell r="P68">
            <v>220659</v>
          </cell>
          <cell r="Q68">
            <v>0</v>
          </cell>
        </row>
        <row r="69">
          <cell r="A69" t="str">
            <v>C014010110000</v>
          </cell>
          <cell r="B69" t="str">
            <v>北海道</v>
          </cell>
          <cell r="C69" t="str">
            <v>共和町</v>
          </cell>
          <cell r="D69">
            <v>6</v>
          </cell>
          <cell r="E69">
            <v>294593</v>
          </cell>
          <cell r="F69">
            <v>115587</v>
          </cell>
          <cell r="G69">
            <v>35325</v>
          </cell>
          <cell r="H69">
            <v>45543</v>
          </cell>
          <cell r="I69">
            <v>34719</v>
          </cell>
          <cell r="J69">
            <v>52022</v>
          </cell>
          <cell r="K69">
            <v>28518</v>
          </cell>
          <cell r="L69">
            <v>13356</v>
          </cell>
          <cell r="M69">
            <v>10148</v>
          </cell>
          <cell r="N69">
            <v>0</v>
          </cell>
          <cell r="O69">
            <v>0</v>
          </cell>
          <cell r="P69">
            <v>101244</v>
          </cell>
          <cell r="Q69">
            <v>25740</v>
          </cell>
        </row>
        <row r="70">
          <cell r="A70" t="str">
            <v>C014028110000</v>
          </cell>
          <cell r="B70" t="str">
            <v>北海道</v>
          </cell>
          <cell r="C70" t="str">
            <v>岩内町</v>
          </cell>
          <cell r="D70">
            <v>6</v>
          </cell>
          <cell r="E70">
            <v>306516</v>
          </cell>
          <cell r="F70">
            <v>92442</v>
          </cell>
          <cell r="G70">
            <v>22860</v>
          </cell>
          <cell r="H70">
            <v>46436</v>
          </cell>
          <cell r="I70">
            <v>23146</v>
          </cell>
          <cell r="J70">
            <v>66391</v>
          </cell>
          <cell r="K70">
            <v>11592</v>
          </cell>
          <cell r="L70">
            <v>34503</v>
          </cell>
          <cell r="M70">
            <v>20296</v>
          </cell>
          <cell r="N70">
            <v>0</v>
          </cell>
          <cell r="O70">
            <v>0</v>
          </cell>
          <cell r="P70">
            <v>147683</v>
          </cell>
          <cell r="Q70">
            <v>0</v>
          </cell>
        </row>
        <row r="71">
          <cell r="A71" t="str">
            <v>C014036110000</v>
          </cell>
          <cell r="B71" t="str">
            <v>北海道</v>
          </cell>
          <cell r="C71" t="str">
            <v>泊村</v>
          </cell>
          <cell r="D71">
            <v>6</v>
          </cell>
          <cell r="E71">
            <v>95005</v>
          </cell>
          <cell r="F71">
            <v>39053</v>
          </cell>
          <cell r="G71">
            <v>14085</v>
          </cell>
          <cell r="H71">
            <v>13395</v>
          </cell>
          <cell r="I71">
            <v>11573</v>
          </cell>
          <cell r="J71">
            <v>25310</v>
          </cell>
          <cell r="K71">
            <v>1806</v>
          </cell>
          <cell r="L71">
            <v>13356</v>
          </cell>
          <cell r="M71">
            <v>10148</v>
          </cell>
          <cell r="N71">
            <v>0</v>
          </cell>
          <cell r="O71">
            <v>0</v>
          </cell>
          <cell r="P71">
            <v>30642</v>
          </cell>
          <cell r="Q71">
            <v>0</v>
          </cell>
        </row>
        <row r="72">
          <cell r="A72" t="str">
            <v>C014044110000</v>
          </cell>
          <cell r="B72" t="str">
            <v>北海道</v>
          </cell>
          <cell r="C72" t="str">
            <v>神恵内村</v>
          </cell>
          <cell r="D72">
            <v>6</v>
          </cell>
          <cell r="E72">
            <v>74120</v>
          </cell>
          <cell r="F72">
            <v>28596</v>
          </cell>
          <cell r="G72">
            <v>7200</v>
          </cell>
          <cell r="H72">
            <v>9823</v>
          </cell>
          <cell r="I72">
            <v>11573</v>
          </cell>
          <cell r="J72">
            <v>19682</v>
          </cell>
          <cell r="K72">
            <v>630</v>
          </cell>
          <cell r="L72">
            <v>8904</v>
          </cell>
          <cell r="M72">
            <v>10148</v>
          </cell>
          <cell r="N72">
            <v>0</v>
          </cell>
          <cell r="O72">
            <v>0</v>
          </cell>
          <cell r="P72">
            <v>25842</v>
          </cell>
          <cell r="Q72">
            <v>0</v>
          </cell>
        </row>
        <row r="73">
          <cell r="A73" t="str">
            <v>C014052110000</v>
          </cell>
          <cell r="B73" t="str">
            <v>北海道</v>
          </cell>
          <cell r="C73" t="str">
            <v>積丹町</v>
          </cell>
          <cell r="D73">
            <v>6</v>
          </cell>
          <cell r="E73">
            <v>159038</v>
          </cell>
          <cell r="F73">
            <v>82705</v>
          </cell>
          <cell r="G73">
            <v>8730</v>
          </cell>
          <cell r="H73">
            <v>27683</v>
          </cell>
          <cell r="I73">
            <v>46292</v>
          </cell>
          <cell r="J73">
            <v>26402</v>
          </cell>
          <cell r="K73">
            <v>7350</v>
          </cell>
          <cell r="L73">
            <v>8904</v>
          </cell>
          <cell r="M73">
            <v>10148</v>
          </cell>
          <cell r="N73">
            <v>0</v>
          </cell>
          <cell r="O73">
            <v>0</v>
          </cell>
          <cell r="P73">
            <v>49931</v>
          </cell>
          <cell r="Q73">
            <v>0</v>
          </cell>
        </row>
        <row r="74">
          <cell r="A74" t="str">
            <v>C014061110000</v>
          </cell>
          <cell r="B74" t="str">
            <v>北海道</v>
          </cell>
          <cell r="C74" t="str">
            <v>古平町</v>
          </cell>
          <cell r="D74">
            <v>6</v>
          </cell>
          <cell r="E74">
            <v>131614</v>
          </cell>
          <cell r="F74">
            <v>43352</v>
          </cell>
          <cell r="G74">
            <v>15705</v>
          </cell>
          <cell r="H74">
            <v>16074</v>
          </cell>
          <cell r="I74">
            <v>11573</v>
          </cell>
          <cell r="J74">
            <v>24491</v>
          </cell>
          <cell r="K74">
            <v>2100</v>
          </cell>
          <cell r="L74">
            <v>12243</v>
          </cell>
          <cell r="M74">
            <v>10148</v>
          </cell>
          <cell r="N74">
            <v>0</v>
          </cell>
          <cell r="O74">
            <v>0</v>
          </cell>
          <cell r="P74">
            <v>63771</v>
          </cell>
          <cell r="Q74">
            <v>0</v>
          </cell>
        </row>
        <row r="75">
          <cell r="A75" t="str">
            <v>C014079110000</v>
          </cell>
          <cell r="B75" t="str">
            <v>北海道</v>
          </cell>
          <cell r="C75" t="str">
            <v>仁木町</v>
          </cell>
          <cell r="D75">
            <v>6</v>
          </cell>
          <cell r="E75">
            <v>190321</v>
          </cell>
          <cell r="F75">
            <v>69819</v>
          </cell>
          <cell r="G75">
            <v>18990</v>
          </cell>
          <cell r="H75">
            <v>27683</v>
          </cell>
          <cell r="I75">
            <v>23146</v>
          </cell>
          <cell r="J75">
            <v>56059</v>
          </cell>
          <cell r="K75">
            <v>10164</v>
          </cell>
          <cell r="L75">
            <v>25599</v>
          </cell>
          <cell r="M75">
            <v>20296</v>
          </cell>
          <cell r="N75">
            <v>0</v>
          </cell>
          <cell r="O75">
            <v>0</v>
          </cell>
          <cell r="P75">
            <v>64443</v>
          </cell>
          <cell r="Q75">
            <v>0</v>
          </cell>
        </row>
        <row r="76">
          <cell r="A76" t="str">
            <v>C014087110000</v>
          </cell>
          <cell r="B76" t="str">
            <v>北海道</v>
          </cell>
          <cell r="C76" t="str">
            <v>余市町</v>
          </cell>
          <cell r="D76">
            <v>6</v>
          </cell>
          <cell r="E76">
            <v>493004</v>
          </cell>
          <cell r="F76">
            <v>159866</v>
          </cell>
          <cell r="G76">
            <v>43920</v>
          </cell>
          <cell r="H76">
            <v>69654</v>
          </cell>
          <cell r="I76">
            <v>46292</v>
          </cell>
          <cell r="J76">
            <v>100353</v>
          </cell>
          <cell r="K76">
            <v>17598</v>
          </cell>
          <cell r="L76">
            <v>52311</v>
          </cell>
          <cell r="M76">
            <v>30444</v>
          </cell>
          <cell r="N76">
            <v>0</v>
          </cell>
          <cell r="O76">
            <v>0</v>
          </cell>
          <cell r="P76">
            <v>232785</v>
          </cell>
          <cell r="Q76">
            <v>0</v>
          </cell>
        </row>
        <row r="77">
          <cell r="A77" t="str">
            <v>C014095110000</v>
          </cell>
          <cell r="B77" t="str">
            <v>北海道</v>
          </cell>
          <cell r="C77" t="str">
            <v>赤井川村</v>
          </cell>
          <cell r="D77">
            <v>6</v>
          </cell>
          <cell r="E77">
            <v>113982</v>
          </cell>
          <cell r="F77">
            <v>41200</v>
          </cell>
          <cell r="G77">
            <v>1980</v>
          </cell>
          <cell r="H77">
            <v>16074</v>
          </cell>
          <cell r="I77">
            <v>23146</v>
          </cell>
          <cell r="J77">
            <v>28796</v>
          </cell>
          <cell r="K77">
            <v>7518</v>
          </cell>
          <cell r="L77">
            <v>11130</v>
          </cell>
          <cell r="M77">
            <v>10148</v>
          </cell>
          <cell r="N77">
            <v>0</v>
          </cell>
          <cell r="O77">
            <v>0</v>
          </cell>
          <cell r="P77">
            <v>43986</v>
          </cell>
          <cell r="Q77">
            <v>0</v>
          </cell>
        </row>
        <row r="78">
          <cell r="A78" t="str">
            <v>C014231110000</v>
          </cell>
          <cell r="B78" t="str">
            <v>北海道</v>
          </cell>
          <cell r="C78" t="str">
            <v>南幌町</v>
          </cell>
          <cell r="D78">
            <v>6</v>
          </cell>
          <cell r="E78">
            <v>226328</v>
          </cell>
          <cell r="F78">
            <v>65377</v>
          </cell>
          <cell r="G78">
            <v>28800</v>
          </cell>
          <cell r="H78">
            <v>25004</v>
          </cell>
          <cell r="I78">
            <v>11573</v>
          </cell>
          <cell r="J78">
            <v>52883</v>
          </cell>
          <cell r="K78">
            <v>23814</v>
          </cell>
          <cell r="L78">
            <v>18921</v>
          </cell>
          <cell r="M78">
            <v>10148</v>
          </cell>
          <cell r="N78">
            <v>0</v>
          </cell>
          <cell r="O78">
            <v>0</v>
          </cell>
          <cell r="P78">
            <v>108068</v>
          </cell>
          <cell r="Q78">
            <v>0</v>
          </cell>
        </row>
        <row r="79">
          <cell r="A79" t="str">
            <v>C014249110000</v>
          </cell>
          <cell r="B79" t="str">
            <v>北海道</v>
          </cell>
          <cell r="C79" t="str">
            <v>奈井江町</v>
          </cell>
          <cell r="D79">
            <v>6</v>
          </cell>
          <cell r="E79">
            <v>166604</v>
          </cell>
          <cell r="F79">
            <v>52054</v>
          </cell>
          <cell r="G79">
            <v>20835</v>
          </cell>
          <cell r="H79">
            <v>19646</v>
          </cell>
          <cell r="I79">
            <v>11573</v>
          </cell>
          <cell r="J79">
            <v>29279</v>
          </cell>
          <cell r="K79">
            <v>4662</v>
          </cell>
          <cell r="L79">
            <v>14469</v>
          </cell>
          <cell r="M79">
            <v>10148</v>
          </cell>
          <cell r="N79">
            <v>0</v>
          </cell>
          <cell r="O79">
            <v>0</v>
          </cell>
          <cell r="P79">
            <v>85271</v>
          </cell>
          <cell r="Q79">
            <v>0</v>
          </cell>
        </row>
        <row r="80">
          <cell r="A80" t="str">
            <v>C014257110000</v>
          </cell>
          <cell r="B80" t="str">
            <v>北海道</v>
          </cell>
          <cell r="C80" t="str">
            <v>上砂川町</v>
          </cell>
          <cell r="D80">
            <v>6</v>
          </cell>
          <cell r="E80">
            <v>104916</v>
          </cell>
          <cell r="F80">
            <v>32552</v>
          </cell>
          <cell r="G80">
            <v>4905</v>
          </cell>
          <cell r="H80">
            <v>16074</v>
          </cell>
          <cell r="I80">
            <v>11573</v>
          </cell>
          <cell r="J80">
            <v>25625</v>
          </cell>
          <cell r="K80">
            <v>3234</v>
          </cell>
          <cell r="L80">
            <v>12243</v>
          </cell>
          <cell r="M80">
            <v>10148</v>
          </cell>
          <cell r="N80">
            <v>0</v>
          </cell>
          <cell r="O80">
            <v>0</v>
          </cell>
          <cell r="P80">
            <v>46739</v>
          </cell>
          <cell r="Q80">
            <v>0</v>
          </cell>
        </row>
        <row r="81">
          <cell r="A81" t="str">
            <v>C014273110000</v>
          </cell>
          <cell r="B81" t="str">
            <v>北海道</v>
          </cell>
          <cell r="C81" t="str">
            <v>由仁町</v>
          </cell>
          <cell r="D81">
            <v>6</v>
          </cell>
          <cell r="E81">
            <v>196673</v>
          </cell>
          <cell r="F81">
            <v>60317</v>
          </cell>
          <cell r="G81">
            <v>32670</v>
          </cell>
          <cell r="H81">
            <v>16074</v>
          </cell>
          <cell r="I81">
            <v>11573</v>
          </cell>
          <cell r="J81">
            <v>52946</v>
          </cell>
          <cell r="K81">
            <v>27216</v>
          </cell>
          <cell r="L81">
            <v>15582</v>
          </cell>
          <cell r="M81">
            <v>10148</v>
          </cell>
          <cell r="N81">
            <v>0</v>
          </cell>
          <cell r="O81">
            <v>0</v>
          </cell>
          <cell r="P81">
            <v>83410</v>
          </cell>
          <cell r="Q81">
            <v>0</v>
          </cell>
        </row>
        <row r="82">
          <cell r="A82" t="str">
            <v>C014281110000</v>
          </cell>
          <cell r="B82" t="str">
            <v>北海道</v>
          </cell>
          <cell r="C82" t="str">
            <v>長沼町</v>
          </cell>
          <cell r="D82">
            <v>6</v>
          </cell>
          <cell r="E82">
            <v>384133</v>
          </cell>
          <cell r="F82">
            <v>166851</v>
          </cell>
          <cell r="G82">
            <v>77895</v>
          </cell>
          <cell r="H82">
            <v>35720</v>
          </cell>
          <cell r="I82">
            <v>53236</v>
          </cell>
          <cell r="J82">
            <v>64664</v>
          </cell>
          <cell r="K82">
            <v>34482</v>
          </cell>
          <cell r="L82">
            <v>20034</v>
          </cell>
          <cell r="M82">
            <v>10148</v>
          </cell>
          <cell r="N82">
            <v>0</v>
          </cell>
          <cell r="O82">
            <v>0</v>
          </cell>
          <cell r="P82">
            <v>152618</v>
          </cell>
          <cell r="Q82">
            <v>0</v>
          </cell>
        </row>
        <row r="83">
          <cell r="A83" t="str">
            <v>C014290110000</v>
          </cell>
          <cell r="B83" t="str">
            <v>北海道</v>
          </cell>
          <cell r="C83" t="str">
            <v>栗山町</v>
          </cell>
          <cell r="D83">
            <v>6</v>
          </cell>
          <cell r="E83">
            <v>365971</v>
          </cell>
          <cell r="F83">
            <v>131333</v>
          </cell>
          <cell r="G83">
            <v>44820</v>
          </cell>
          <cell r="H83">
            <v>51794</v>
          </cell>
          <cell r="I83">
            <v>34719</v>
          </cell>
          <cell r="J83">
            <v>72014</v>
          </cell>
          <cell r="K83">
            <v>21798</v>
          </cell>
          <cell r="L83">
            <v>40068</v>
          </cell>
          <cell r="M83">
            <v>10148</v>
          </cell>
          <cell r="N83">
            <v>0</v>
          </cell>
          <cell r="O83">
            <v>0</v>
          </cell>
          <cell r="P83">
            <v>162624</v>
          </cell>
          <cell r="Q83">
            <v>0</v>
          </cell>
        </row>
        <row r="84">
          <cell r="A84" t="str">
            <v>C014303110000</v>
          </cell>
          <cell r="B84" t="str">
            <v>北海道</v>
          </cell>
          <cell r="C84" t="str">
            <v>月形町</v>
          </cell>
          <cell r="D84">
            <v>6</v>
          </cell>
          <cell r="E84">
            <v>146138</v>
          </cell>
          <cell r="F84">
            <v>49735</v>
          </cell>
          <cell r="G84">
            <v>21195</v>
          </cell>
          <cell r="H84">
            <v>16967</v>
          </cell>
          <cell r="I84">
            <v>11573</v>
          </cell>
          <cell r="J84">
            <v>25604</v>
          </cell>
          <cell r="K84">
            <v>2100</v>
          </cell>
          <cell r="L84">
            <v>13356</v>
          </cell>
          <cell r="M84">
            <v>10148</v>
          </cell>
          <cell r="N84">
            <v>0</v>
          </cell>
          <cell r="O84">
            <v>0</v>
          </cell>
          <cell r="P84">
            <v>70799</v>
          </cell>
          <cell r="Q84">
            <v>0</v>
          </cell>
        </row>
        <row r="85">
          <cell r="A85" t="str">
            <v>C014311110000</v>
          </cell>
          <cell r="B85" t="str">
            <v>北海道</v>
          </cell>
          <cell r="C85" t="str">
            <v>浦臼町</v>
          </cell>
          <cell r="D85">
            <v>6</v>
          </cell>
          <cell r="E85">
            <v>100880</v>
          </cell>
          <cell r="F85">
            <v>41964</v>
          </cell>
          <cell r="G85">
            <v>15210</v>
          </cell>
          <cell r="H85">
            <v>15181</v>
          </cell>
          <cell r="I85">
            <v>11573</v>
          </cell>
          <cell r="J85">
            <v>22013</v>
          </cell>
          <cell r="K85">
            <v>1848</v>
          </cell>
          <cell r="L85">
            <v>10017</v>
          </cell>
          <cell r="M85">
            <v>10148</v>
          </cell>
          <cell r="N85">
            <v>0</v>
          </cell>
          <cell r="O85">
            <v>0</v>
          </cell>
          <cell r="P85">
            <v>36903</v>
          </cell>
          <cell r="Q85">
            <v>0</v>
          </cell>
        </row>
        <row r="86">
          <cell r="A86" t="str">
            <v>C014320110000</v>
          </cell>
          <cell r="B86" t="str">
            <v>北海道</v>
          </cell>
          <cell r="C86" t="str">
            <v>新十津川町</v>
          </cell>
          <cell r="D86">
            <v>6</v>
          </cell>
          <cell r="E86">
            <v>258449</v>
          </cell>
          <cell r="F86">
            <v>83757</v>
          </cell>
          <cell r="G86">
            <v>38250</v>
          </cell>
          <cell r="H86">
            <v>33934</v>
          </cell>
          <cell r="I86">
            <v>11573</v>
          </cell>
          <cell r="J86">
            <v>38582</v>
          </cell>
          <cell r="K86">
            <v>6174</v>
          </cell>
          <cell r="L86">
            <v>22260</v>
          </cell>
          <cell r="M86">
            <v>10148</v>
          </cell>
          <cell r="N86">
            <v>0</v>
          </cell>
          <cell r="O86">
            <v>0</v>
          </cell>
          <cell r="P86">
            <v>136110</v>
          </cell>
          <cell r="Q86">
            <v>0</v>
          </cell>
        </row>
        <row r="87">
          <cell r="A87" t="str">
            <v>C014338110000</v>
          </cell>
          <cell r="B87" t="str">
            <v>北海道</v>
          </cell>
          <cell r="C87" t="str">
            <v>妹背牛町</v>
          </cell>
          <cell r="D87">
            <v>6</v>
          </cell>
          <cell r="E87">
            <v>108060</v>
          </cell>
          <cell r="F87">
            <v>38440</v>
          </cell>
          <cell r="G87">
            <v>9900</v>
          </cell>
          <cell r="H87">
            <v>16967</v>
          </cell>
          <cell r="I87">
            <v>11573</v>
          </cell>
          <cell r="J87">
            <v>24827</v>
          </cell>
          <cell r="K87">
            <v>2436</v>
          </cell>
          <cell r="L87">
            <v>12243</v>
          </cell>
          <cell r="M87">
            <v>10148</v>
          </cell>
          <cell r="N87">
            <v>0</v>
          </cell>
          <cell r="O87">
            <v>0</v>
          </cell>
          <cell r="P87">
            <v>44793</v>
          </cell>
          <cell r="Q87">
            <v>0</v>
          </cell>
        </row>
        <row r="88">
          <cell r="A88" t="str">
            <v>C014346110000</v>
          </cell>
          <cell r="B88" t="str">
            <v>北海道</v>
          </cell>
          <cell r="C88" t="str">
            <v>秩父別町</v>
          </cell>
          <cell r="D88">
            <v>6</v>
          </cell>
          <cell r="E88">
            <v>119197</v>
          </cell>
          <cell r="F88">
            <v>55951</v>
          </cell>
          <cell r="G88">
            <v>16695</v>
          </cell>
          <cell r="H88">
            <v>27683</v>
          </cell>
          <cell r="I88">
            <v>11573</v>
          </cell>
          <cell r="J88">
            <v>19451</v>
          </cell>
          <cell r="K88">
            <v>1512</v>
          </cell>
          <cell r="L88">
            <v>7791</v>
          </cell>
          <cell r="M88">
            <v>10148</v>
          </cell>
          <cell r="N88">
            <v>0</v>
          </cell>
          <cell r="O88">
            <v>0</v>
          </cell>
          <cell r="P88">
            <v>43795</v>
          </cell>
          <cell r="Q88">
            <v>0</v>
          </cell>
        </row>
        <row r="89">
          <cell r="A89" t="str">
            <v>C014362110000</v>
          </cell>
          <cell r="B89" t="str">
            <v>北海道</v>
          </cell>
          <cell r="C89" t="str">
            <v>雨竜町</v>
          </cell>
          <cell r="D89">
            <v>6</v>
          </cell>
          <cell r="E89">
            <v>122726</v>
          </cell>
          <cell r="F89">
            <v>45543</v>
          </cell>
          <cell r="G89">
            <v>16110</v>
          </cell>
          <cell r="H89">
            <v>17860</v>
          </cell>
          <cell r="I89">
            <v>11573</v>
          </cell>
          <cell r="J89">
            <v>23987</v>
          </cell>
          <cell r="K89">
            <v>1596</v>
          </cell>
          <cell r="L89">
            <v>12243</v>
          </cell>
          <cell r="M89">
            <v>10148</v>
          </cell>
          <cell r="N89">
            <v>0</v>
          </cell>
          <cell r="O89">
            <v>0</v>
          </cell>
          <cell r="P89">
            <v>53196</v>
          </cell>
          <cell r="Q89">
            <v>0</v>
          </cell>
        </row>
        <row r="90">
          <cell r="A90" t="str">
            <v>C014371110000</v>
          </cell>
          <cell r="B90" t="str">
            <v>北海道</v>
          </cell>
          <cell r="C90" t="str">
            <v>北竜町</v>
          </cell>
          <cell r="D90">
            <v>6</v>
          </cell>
          <cell r="E90">
            <v>112282</v>
          </cell>
          <cell r="F90">
            <v>42850</v>
          </cell>
          <cell r="G90">
            <v>14310</v>
          </cell>
          <cell r="H90">
            <v>16967</v>
          </cell>
          <cell r="I90">
            <v>11573</v>
          </cell>
          <cell r="J90">
            <v>29867</v>
          </cell>
          <cell r="K90">
            <v>7476</v>
          </cell>
          <cell r="L90">
            <v>12243</v>
          </cell>
          <cell r="M90">
            <v>10148</v>
          </cell>
          <cell r="N90">
            <v>0</v>
          </cell>
          <cell r="O90">
            <v>0</v>
          </cell>
          <cell r="P90">
            <v>39565</v>
          </cell>
          <cell r="Q90">
            <v>0</v>
          </cell>
        </row>
        <row r="91">
          <cell r="A91" t="str">
            <v>C014389110000</v>
          </cell>
          <cell r="B91" t="str">
            <v>北海道</v>
          </cell>
          <cell r="C91" t="str">
            <v>沼田町</v>
          </cell>
          <cell r="D91">
            <v>6</v>
          </cell>
          <cell r="E91">
            <v>147272</v>
          </cell>
          <cell r="F91">
            <v>46481</v>
          </cell>
          <cell r="G91">
            <v>16155</v>
          </cell>
          <cell r="H91">
            <v>18753</v>
          </cell>
          <cell r="I91">
            <v>11573</v>
          </cell>
          <cell r="J91">
            <v>30308</v>
          </cell>
          <cell r="K91">
            <v>2352</v>
          </cell>
          <cell r="L91">
            <v>17808</v>
          </cell>
          <cell r="M91">
            <v>10148</v>
          </cell>
          <cell r="N91">
            <v>0</v>
          </cell>
          <cell r="O91">
            <v>0</v>
          </cell>
          <cell r="P91">
            <v>70483</v>
          </cell>
          <cell r="Q91">
            <v>0</v>
          </cell>
        </row>
        <row r="92">
          <cell r="A92" t="str">
            <v>C014524110000</v>
          </cell>
          <cell r="B92" t="str">
            <v>北海道</v>
          </cell>
          <cell r="C92" t="str">
            <v>鷹栖町</v>
          </cell>
          <cell r="D92">
            <v>6</v>
          </cell>
          <cell r="E92">
            <v>227435</v>
          </cell>
          <cell r="F92">
            <v>86835</v>
          </cell>
          <cell r="G92">
            <v>25290</v>
          </cell>
          <cell r="H92">
            <v>38399</v>
          </cell>
          <cell r="I92">
            <v>23146</v>
          </cell>
          <cell r="J92">
            <v>41375</v>
          </cell>
          <cell r="K92">
            <v>7854</v>
          </cell>
          <cell r="L92">
            <v>23373</v>
          </cell>
          <cell r="M92">
            <v>10148</v>
          </cell>
          <cell r="N92">
            <v>0</v>
          </cell>
          <cell r="O92">
            <v>0</v>
          </cell>
          <cell r="P92">
            <v>99225</v>
          </cell>
          <cell r="Q92">
            <v>0</v>
          </cell>
        </row>
        <row r="93">
          <cell r="A93" t="str">
            <v>C014532110000</v>
          </cell>
          <cell r="B93" t="str">
            <v>北海道</v>
          </cell>
          <cell r="C93" t="str">
            <v>東神楽町</v>
          </cell>
          <cell r="D93">
            <v>6</v>
          </cell>
          <cell r="E93">
            <v>350772</v>
          </cell>
          <cell r="F93">
            <v>133812</v>
          </cell>
          <cell r="G93">
            <v>29475</v>
          </cell>
          <cell r="H93">
            <v>58045</v>
          </cell>
          <cell r="I93">
            <v>46292</v>
          </cell>
          <cell r="J93">
            <v>54269</v>
          </cell>
          <cell r="K93">
            <v>14070</v>
          </cell>
          <cell r="L93">
            <v>30051</v>
          </cell>
          <cell r="M93">
            <v>10148</v>
          </cell>
          <cell r="N93">
            <v>0</v>
          </cell>
          <cell r="O93">
            <v>0</v>
          </cell>
          <cell r="P93">
            <v>146961</v>
          </cell>
          <cell r="Q93">
            <v>15730</v>
          </cell>
        </row>
        <row r="94">
          <cell r="A94" t="str">
            <v>C014541110000</v>
          </cell>
          <cell r="B94" t="str">
            <v>北海道</v>
          </cell>
          <cell r="C94" t="str">
            <v>当麻町</v>
          </cell>
          <cell r="D94">
            <v>6</v>
          </cell>
          <cell r="E94">
            <v>262378</v>
          </cell>
          <cell r="F94">
            <v>100715</v>
          </cell>
          <cell r="G94">
            <v>30240</v>
          </cell>
          <cell r="H94">
            <v>47329</v>
          </cell>
          <cell r="I94">
            <v>23146</v>
          </cell>
          <cell r="J94">
            <v>34697</v>
          </cell>
          <cell r="K94">
            <v>5628</v>
          </cell>
          <cell r="L94">
            <v>18921</v>
          </cell>
          <cell r="M94">
            <v>10148</v>
          </cell>
          <cell r="N94">
            <v>0</v>
          </cell>
          <cell r="O94">
            <v>0</v>
          </cell>
          <cell r="P94">
            <v>97651</v>
          </cell>
          <cell r="Q94">
            <v>29315</v>
          </cell>
        </row>
        <row r="95">
          <cell r="A95" t="str">
            <v>C014559110000</v>
          </cell>
          <cell r="B95" t="str">
            <v>北海道</v>
          </cell>
          <cell r="C95" t="str">
            <v>比布町</v>
          </cell>
          <cell r="D95">
            <v>6</v>
          </cell>
          <cell r="E95">
            <v>134722</v>
          </cell>
          <cell r="F95">
            <v>49181</v>
          </cell>
          <cell r="G95">
            <v>18855</v>
          </cell>
          <cell r="H95">
            <v>18753</v>
          </cell>
          <cell r="I95">
            <v>11573</v>
          </cell>
          <cell r="J95">
            <v>25667</v>
          </cell>
          <cell r="K95">
            <v>3276</v>
          </cell>
          <cell r="L95">
            <v>12243</v>
          </cell>
          <cell r="M95">
            <v>10148</v>
          </cell>
          <cell r="N95">
            <v>0</v>
          </cell>
          <cell r="O95">
            <v>0</v>
          </cell>
          <cell r="P95">
            <v>59874</v>
          </cell>
          <cell r="Q95">
            <v>0</v>
          </cell>
        </row>
        <row r="96">
          <cell r="A96" t="str">
            <v>C014567110000</v>
          </cell>
          <cell r="B96" t="str">
            <v>北海道</v>
          </cell>
          <cell r="C96" t="str">
            <v>愛別町</v>
          </cell>
          <cell r="D96">
            <v>6</v>
          </cell>
          <cell r="E96">
            <v>164156</v>
          </cell>
          <cell r="F96">
            <v>45768</v>
          </cell>
          <cell r="G96">
            <v>16335</v>
          </cell>
          <cell r="H96">
            <v>17860</v>
          </cell>
          <cell r="I96">
            <v>11573</v>
          </cell>
          <cell r="J96">
            <v>33626</v>
          </cell>
          <cell r="K96">
            <v>7896</v>
          </cell>
          <cell r="L96">
            <v>15582</v>
          </cell>
          <cell r="M96">
            <v>10148</v>
          </cell>
          <cell r="N96">
            <v>0</v>
          </cell>
          <cell r="O96">
            <v>0</v>
          </cell>
          <cell r="P96">
            <v>61882</v>
          </cell>
          <cell r="Q96">
            <v>22880</v>
          </cell>
        </row>
        <row r="97">
          <cell r="A97" t="str">
            <v>C014575110000</v>
          </cell>
          <cell r="B97" t="str">
            <v>北海道</v>
          </cell>
          <cell r="C97" t="str">
            <v>上川町</v>
          </cell>
          <cell r="D97">
            <v>6</v>
          </cell>
          <cell r="E97">
            <v>254603</v>
          </cell>
          <cell r="F97">
            <v>48177</v>
          </cell>
          <cell r="G97">
            <v>16065</v>
          </cell>
          <cell r="H97">
            <v>20539</v>
          </cell>
          <cell r="I97">
            <v>11573</v>
          </cell>
          <cell r="J97">
            <v>37784</v>
          </cell>
          <cell r="K97">
            <v>14280</v>
          </cell>
          <cell r="L97">
            <v>13356</v>
          </cell>
          <cell r="M97">
            <v>10148</v>
          </cell>
          <cell r="N97">
            <v>0</v>
          </cell>
          <cell r="O97">
            <v>0</v>
          </cell>
          <cell r="P97">
            <v>168642</v>
          </cell>
          <cell r="Q97">
            <v>0</v>
          </cell>
        </row>
        <row r="98">
          <cell r="A98" t="str">
            <v>C014583110000</v>
          </cell>
          <cell r="B98" t="str">
            <v>北海道</v>
          </cell>
          <cell r="C98" t="str">
            <v>東川町</v>
          </cell>
          <cell r="D98">
            <v>6</v>
          </cell>
          <cell r="E98">
            <v>336519</v>
          </cell>
          <cell r="F98">
            <v>133078</v>
          </cell>
          <cell r="G98">
            <v>26955</v>
          </cell>
          <cell r="H98">
            <v>59831</v>
          </cell>
          <cell r="I98">
            <v>46292</v>
          </cell>
          <cell r="J98">
            <v>51224</v>
          </cell>
          <cell r="K98">
            <v>21042</v>
          </cell>
          <cell r="L98">
            <v>20034</v>
          </cell>
          <cell r="M98">
            <v>10148</v>
          </cell>
          <cell r="N98">
            <v>0</v>
          </cell>
          <cell r="O98">
            <v>0</v>
          </cell>
          <cell r="P98">
            <v>120042</v>
          </cell>
          <cell r="Q98">
            <v>32175</v>
          </cell>
        </row>
        <row r="99">
          <cell r="A99" t="str">
            <v>C014591110000</v>
          </cell>
          <cell r="B99" t="str">
            <v>北海道</v>
          </cell>
          <cell r="C99" t="str">
            <v>美瑛町</v>
          </cell>
          <cell r="D99">
            <v>6</v>
          </cell>
          <cell r="E99">
            <v>468806</v>
          </cell>
          <cell r="F99">
            <v>163743</v>
          </cell>
          <cell r="G99">
            <v>24615</v>
          </cell>
          <cell r="H99">
            <v>81263</v>
          </cell>
          <cell r="I99">
            <v>57865</v>
          </cell>
          <cell r="J99">
            <v>126157</v>
          </cell>
          <cell r="K99">
            <v>62454</v>
          </cell>
          <cell r="L99">
            <v>43407</v>
          </cell>
          <cell r="M99">
            <v>20296</v>
          </cell>
          <cell r="N99">
            <v>0</v>
          </cell>
          <cell r="O99">
            <v>0</v>
          </cell>
          <cell r="P99">
            <v>178906</v>
          </cell>
          <cell r="Q99">
            <v>0</v>
          </cell>
        </row>
        <row r="100">
          <cell r="A100" t="str">
            <v>C014605110000</v>
          </cell>
          <cell r="B100" t="str">
            <v>北海道</v>
          </cell>
          <cell r="C100" t="str">
            <v>上富良野町</v>
          </cell>
          <cell r="D100">
            <v>6</v>
          </cell>
          <cell r="E100">
            <v>361999</v>
          </cell>
          <cell r="F100">
            <v>139196</v>
          </cell>
          <cell r="G100">
            <v>33930</v>
          </cell>
          <cell r="H100">
            <v>70547</v>
          </cell>
          <cell r="I100">
            <v>34719</v>
          </cell>
          <cell r="J100">
            <v>57230</v>
          </cell>
          <cell r="K100">
            <v>22596</v>
          </cell>
          <cell r="L100">
            <v>24486</v>
          </cell>
          <cell r="M100">
            <v>10148</v>
          </cell>
          <cell r="N100">
            <v>0</v>
          </cell>
          <cell r="O100">
            <v>0</v>
          </cell>
          <cell r="P100">
            <v>165573</v>
          </cell>
          <cell r="Q100">
            <v>0</v>
          </cell>
        </row>
        <row r="101">
          <cell r="A101" t="str">
            <v>C014613110000</v>
          </cell>
          <cell r="B101" t="str">
            <v>北海道</v>
          </cell>
          <cell r="C101" t="str">
            <v>中富良野町</v>
          </cell>
          <cell r="D101">
            <v>6</v>
          </cell>
          <cell r="E101">
            <v>253826</v>
          </cell>
          <cell r="F101">
            <v>110064</v>
          </cell>
          <cell r="G101">
            <v>15750</v>
          </cell>
          <cell r="H101">
            <v>41078</v>
          </cell>
          <cell r="I101">
            <v>53236</v>
          </cell>
          <cell r="J101">
            <v>58553</v>
          </cell>
          <cell r="K101">
            <v>29484</v>
          </cell>
          <cell r="L101">
            <v>18921</v>
          </cell>
          <cell r="M101">
            <v>10148</v>
          </cell>
          <cell r="N101">
            <v>0</v>
          </cell>
          <cell r="O101">
            <v>0</v>
          </cell>
          <cell r="P101">
            <v>85209</v>
          </cell>
          <cell r="Q101">
            <v>0</v>
          </cell>
        </row>
        <row r="102">
          <cell r="A102" t="str">
            <v>C014621110000</v>
          </cell>
          <cell r="B102" t="str">
            <v>北海道</v>
          </cell>
          <cell r="C102" t="str">
            <v>南富良野町</v>
          </cell>
          <cell r="D102">
            <v>6</v>
          </cell>
          <cell r="E102">
            <v>273130</v>
          </cell>
          <cell r="F102">
            <v>64890</v>
          </cell>
          <cell r="G102">
            <v>16740</v>
          </cell>
          <cell r="H102">
            <v>25004</v>
          </cell>
          <cell r="I102">
            <v>23146</v>
          </cell>
          <cell r="J102">
            <v>30119</v>
          </cell>
          <cell r="K102">
            <v>7728</v>
          </cell>
          <cell r="L102">
            <v>12243</v>
          </cell>
          <cell r="M102">
            <v>10148</v>
          </cell>
          <cell r="N102">
            <v>86459</v>
          </cell>
          <cell r="O102">
            <v>3407</v>
          </cell>
          <cell r="P102">
            <v>88255</v>
          </cell>
          <cell r="Q102">
            <v>0</v>
          </cell>
        </row>
        <row r="103">
          <cell r="A103" t="str">
            <v>C014630110000</v>
          </cell>
          <cell r="B103" t="str">
            <v>北海道</v>
          </cell>
          <cell r="C103" t="str">
            <v>占冠村</v>
          </cell>
          <cell r="D103">
            <v>6</v>
          </cell>
          <cell r="E103">
            <v>146652</v>
          </cell>
          <cell r="F103">
            <v>39947</v>
          </cell>
          <cell r="G103">
            <v>1620</v>
          </cell>
          <cell r="H103">
            <v>15181</v>
          </cell>
          <cell r="I103">
            <v>23146</v>
          </cell>
          <cell r="J103">
            <v>29053</v>
          </cell>
          <cell r="K103">
            <v>966</v>
          </cell>
          <cell r="L103">
            <v>7791</v>
          </cell>
          <cell r="M103">
            <v>20296</v>
          </cell>
          <cell r="N103">
            <v>0</v>
          </cell>
          <cell r="O103">
            <v>0</v>
          </cell>
          <cell r="P103">
            <v>77652</v>
          </cell>
          <cell r="Q103">
            <v>0</v>
          </cell>
        </row>
        <row r="104">
          <cell r="A104" t="str">
            <v>C014648110000</v>
          </cell>
          <cell r="B104" t="str">
            <v>北海道</v>
          </cell>
          <cell r="C104" t="str">
            <v>和寒町</v>
          </cell>
          <cell r="D104">
            <v>6</v>
          </cell>
          <cell r="E104">
            <v>146571</v>
          </cell>
          <cell r="F104">
            <v>53238</v>
          </cell>
          <cell r="G104">
            <v>23805</v>
          </cell>
          <cell r="H104">
            <v>17860</v>
          </cell>
          <cell r="I104">
            <v>11573</v>
          </cell>
          <cell r="J104">
            <v>25625</v>
          </cell>
          <cell r="K104">
            <v>3234</v>
          </cell>
          <cell r="L104">
            <v>12243</v>
          </cell>
          <cell r="M104">
            <v>10148</v>
          </cell>
          <cell r="N104">
            <v>0</v>
          </cell>
          <cell r="O104">
            <v>0</v>
          </cell>
          <cell r="P104">
            <v>67708</v>
          </cell>
          <cell r="Q104">
            <v>0</v>
          </cell>
        </row>
        <row r="105">
          <cell r="A105" t="str">
            <v>C014656110000</v>
          </cell>
          <cell r="B105" t="str">
            <v>北海道</v>
          </cell>
          <cell r="C105" t="str">
            <v>剣淵町</v>
          </cell>
          <cell r="D105">
            <v>6</v>
          </cell>
          <cell r="E105">
            <v>251235</v>
          </cell>
          <cell r="F105">
            <v>47243</v>
          </cell>
          <cell r="G105">
            <v>22275</v>
          </cell>
          <cell r="H105">
            <v>13395</v>
          </cell>
          <cell r="I105">
            <v>11573</v>
          </cell>
          <cell r="J105">
            <v>25730</v>
          </cell>
          <cell r="K105">
            <v>2226</v>
          </cell>
          <cell r="L105">
            <v>13356</v>
          </cell>
          <cell r="M105">
            <v>10148</v>
          </cell>
          <cell r="N105">
            <v>106422</v>
          </cell>
          <cell r="O105">
            <v>14989</v>
          </cell>
          <cell r="P105">
            <v>56851</v>
          </cell>
          <cell r="Q105">
            <v>0</v>
          </cell>
        </row>
        <row r="106">
          <cell r="A106" t="str">
            <v>C014681110000</v>
          </cell>
          <cell r="B106" t="str">
            <v>北海道</v>
          </cell>
          <cell r="C106" t="str">
            <v>下川町</v>
          </cell>
          <cell r="D106">
            <v>6</v>
          </cell>
          <cell r="E106">
            <v>191339</v>
          </cell>
          <cell r="F106">
            <v>52428</v>
          </cell>
          <cell r="G106">
            <v>22995</v>
          </cell>
          <cell r="H106">
            <v>17860</v>
          </cell>
          <cell r="I106">
            <v>11573</v>
          </cell>
          <cell r="J106">
            <v>27431</v>
          </cell>
          <cell r="K106">
            <v>2814</v>
          </cell>
          <cell r="L106">
            <v>14469</v>
          </cell>
          <cell r="M106">
            <v>10148</v>
          </cell>
          <cell r="N106">
            <v>0</v>
          </cell>
          <cell r="O106">
            <v>0</v>
          </cell>
          <cell r="P106">
            <v>111480</v>
          </cell>
          <cell r="Q106">
            <v>0</v>
          </cell>
        </row>
        <row r="107">
          <cell r="A107" t="str">
            <v>C014699110000</v>
          </cell>
          <cell r="B107" t="str">
            <v>北海道</v>
          </cell>
          <cell r="C107" t="str">
            <v>美深町</v>
          </cell>
          <cell r="D107">
            <v>6</v>
          </cell>
          <cell r="E107">
            <v>270471</v>
          </cell>
          <cell r="F107">
            <v>88926</v>
          </cell>
          <cell r="G107">
            <v>30060</v>
          </cell>
          <cell r="H107">
            <v>35720</v>
          </cell>
          <cell r="I107">
            <v>23146</v>
          </cell>
          <cell r="J107">
            <v>42010</v>
          </cell>
          <cell r="K107">
            <v>3906</v>
          </cell>
          <cell r="L107">
            <v>17808</v>
          </cell>
          <cell r="M107">
            <v>20296</v>
          </cell>
          <cell r="N107">
            <v>0</v>
          </cell>
          <cell r="O107">
            <v>0</v>
          </cell>
          <cell r="P107">
            <v>121660</v>
          </cell>
          <cell r="Q107">
            <v>17875</v>
          </cell>
        </row>
        <row r="108">
          <cell r="A108" t="str">
            <v>C014702110000</v>
          </cell>
          <cell r="B108" t="str">
            <v>北海道</v>
          </cell>
          <cell r="C108" t="str">
            <v>音威子府村</v>
          </cell>
          <cell r="D108">
            <v>6</v>
          </cell>
          <cell r="E108">
            <v>180806</v>
          </cell>
          <cell r="F108">
            <v>19257</v>
          </cell>
          <cell r="G108">
            <v>540</v>
          </cell>
          <cell r="H108">
            <v>7144</v>
          </cell>
          <cell r="I108">
            <v>11573</v>
          </cell>
          <cell r="J108">
            <v>18443</v>
          </cell>
          <cell r="K108">
            <v>504</v>
          </cell>
          <cell r="L108">
            <v>7791</v>
          </cell>
          <cell r="M108">
            <v>10148</v>
          </cell>
          <cell r="N108">
            <v>79784</v>
          </cell>
          <cell r="O108">
            <v>27555</v>
          </cell>
          <cell r="P108">
            <v>31477</v>
          </cell>
          <cell r="Q108">
            <v>4290</v>
          </cell>
        </row>
        <row r="109">
          <cell r="A109" t="str">
            <v>C014711110000</v>
          </cell>
          <cell r="B109" t="str">
            <v>北海道</v>
          </cell>
          <cell r="C109" t="str">
            <v>中川町</v>
          </cell>
          <cell r="D109">
            <v>6</v>
          </cell>
          <cell r="E109">
            <v>132192</v>
          </cell>
          <cell r="F109">
            <v>36377</v>
          </cell>
          <cell r="G109">
            <v>8730</v>
          </cell>
          <cell r="H109">
            <v>16074</v>
          </cell>
          <cell r="I109">
            <v>11573</v>
          </cell>
          <cell r="J109">
            <v>23399</v>
          </cell>
          <cell r="K109">
            <v>1008</v>
          </cell>
          <cell r="L109">
            <v>12243</v>
          </cell>
          <cell r="M109">
            <v>10148</v>
          </cell>
          <cell r="N109">
            <v>0</v>
          </cell>
          <cell r="O109">
            <v>0</v>
          </cell>
          <cell r="P109">
            <v>68126</v>
          </cell>
          <cell r="Q109">
            <v>4290</v>
          </cell>
        </row>
        <row r="110">
          <cell r="A110" t="str">
            <v>C014729110000</v>
          </cell>
          <cell r="B110" t="str">
            <v>北海道</v>
          </cell>
          <cell r="C110" t="str">
            <v>幌加内町</v>
          </cell>
          <cell r="D110">
            <v>6</v>
          </cell>
          <cell r="E110">
            <v>197740</v>
          </cell>
          <cell r="F110">
            <v>52408</v>
          </cell>
          <cell r="G110">
            <v>7830</v>
          </cell>
          <cell r="H110">
            <v>21432</v>
          </cell>
          <cell r="I110">
            <v>23146</v>
          </cell>
          <cell r="J110">
            <v>29405</v>
          </cell>
          <cell r="K110">
            <v>7014</v>
          </cell>
          <cell r="L110">
            <v>12243</v>
          </cell>
          <cell r="M110">
            <v>10148</v>
          </cell>
          <cell r="N110">
            <v>19177</v>
          </cell>
          <cell r="O110">
            <v>15291</v>
          </cell>
          <cell r="P110">
            <v>81459</v>
          </cell>
          <cell r="Q110">
            <v>0</v>
          </cell>
        </row>
        <row r="111">
          <cell r="A111" t="str">
            <v>C014818110000</v>
          </cell>
          <cell r="B111" t="str">
            <v>北海道</v>
          </cell>
          <cell r="C111" t="str">
            <v>増毛町</v>
          </cell>
          <cell r="D111">
            <v>6</v>
          </cell>
          <cell r="E111">
            <v>189157</v>
          </cell>
          <cell r="F111">
            <v>53823</v>
          </cell>
          <cell r="G111">
            <v>24390</v>
          </cell>
          <cell r="H111">
            <v>17860</v>
          </cell>
          <cell r="I111">
            <v>11573</v>
          </cell>
          <cell r="J111">
            <v>39212</v>
          </cell>
          <cell r="K111">
            <v>9030</v>
          </cell>
          <cell r="L111">
            <v>20034</v>
          </cell>
          <cell r="M111">
            <v>10148</v>
          </cell>
          <cell r="N111">
            <v>0</v>
          </cell>
          <cell r="O111">
            <v>0</v>
          </cell>
          <cell r="P111">
            <v>89687</v>
          </cell>
          <cell r="Q111">
            <v>6435</v>
          </cell>
        </row>
        <row r="112">
          <cell r="A112" t="str">
            <v>C014826110000</v>
          </cell>
          <cell r="B112" t="str">
            <v>北海道</v>
          </cell>
          <cell r="C112" t="str">
            <v>小平町</v>
          </cell>
          <cell r="D112">
            <v>6</v>
          </cell>
          <cell r="E112">
            <v>238430</v>
          </cell>
          <cell r="F112">
            <v>65783</v>
          </cell>
          <cell r="G112">
            <v>16740</v>
          </cell>
          <cell r="H112">
            <v>25897</v>
          </cell>
          <cell r="I112">
            <v>23146</v>
          </cell>
          <cell r="J112">
            <v>39758</v>
          </cell>
          <cell r="K112">
            <v>14028</v>
          </cell>
          <cell r="L112">
            <v>15582</v>
          </cell>
          <cell r="M112">
            <v>10148</v>
          </cell>
          <cell r="N112">
            <v>0</v>
          </cell>
          <cell r="O112">
            <v>0</v>
          </cell>
          <cell r="P112">
            <v>97854</v>
          </cell>
          <cell r="Q112">
            <v>35035</v>
          </cell>
        </row>
        <row r="113">
          <cell r="A113" t="str">
            <v>C014834110000</v>
          </cell>
          <cell r="B113" t="str">
            <v>北海道</v>
          </cell>
          <cell r="C113" t="str">
            <v>苫前町</v>
          </cell>
          <cell r="D113">
            <v>6</v>
          </cell>
          <cell r="E113">
            <v>225682</v>
          </cell>
          <cell r="F113">
            <v>72972</v>
          </cell>
          <cell r="G113">
            <v>16785</v>
          </cell>
          <cell r="H113">
            <v>33041</v>
          </cell>
          <cell r="I113">
            <v>23146</v>
          </cell>
          <cell r="J113">
            <v>64963</v>
          </cell>
          <cell r="K113">
            <v>14616</v>
          </cell>
          <cell r="L113">
            <v>30051</v>
          </cell>
          <cell r="M113">
            <v>20296</v>
          </cell>
          <cell r="N113">
            <v>0</v>
          </cell>
          <cell r="O113">
            <v>0</v>
          </cell>
          <cell r="P113">
            <v>87747</v>
          </cell>
          <cell r="Q113">
            <v>0</v>
          </cell>
        </row>
        <row r="114">
          <cell r="A114" t="str">
            <v>C014842110000</v>
          </cell>
          <cell r="B114" t="str">
            <v>北海道</v>
          </cell>
          <cell r="C114" t="str">
            <v>羽幌町</v>
          </cell>
          <cell r="D114">
            <v>6</v>
          </cell>
          <cell r="E114">
            <v>315862</v>
          </cell>
          <cell r="F114">
            <v>89955</v>
          </cell>
          <cell r="G114">
            <v>17730</v>
          </cell>
          <cell r="H114">
            <v>37506</v>
          </cell>
          <cell r="I114">
            <v>34719</v>
          </cell>
          <cell r="J114">
            <v>71961</v>
          </cell>
          <cell r="K114">
            <v>11466</v>
          </cell>
          <cell r="L114">
            <v>30051</v>
          </cell>
          <cell r="M114">
            <v>30444</v>
          </cell>
          <cell r="N114">
            <v>12763</v>
          </cell>
          <cell r="O114">
            <v>2952</v>
          </cell>
          <cell r="P114">
            <v>138231</v>
          </cell>
          <cell r="Q114">
            <v>0</v>
          </cell>
        </row>
        <row r="115">
          <cell r="A115" t="str">
            <v>C014851110000</v>
          </cell>
          <cell r="B115" t="str">
            <v>北海道</v>
          </cell>
          <cell r="C115" t="str">
            <v>初山別村</v>
          </cell>
          <cell r="D115">
            <v>6</v>
          </cell>
          <cell r="E115">
            <v>98621</v>
          </cell>
          <cell r="F115">
            <v>26768</v>
          </cell>
          <cell r="G115">
            <v>1800</v>
          </cell>
          <cell r="H115">
            <v>13395</v>
          </cell>
          <cell r="I115">
            <v>11573</v>
          </cell>
          <cell r="J115">
            <v>31736</v>
          </cell>
          <cell r="K115">
            <v>12684</v>
          </cell>
          <cell r="L115">
            <v>8904</v>
          </cell>
          <cell r="M115">
            <v>10148</v>
          </cell>
          <cell r="N115">
            <v>0</v>
          </cell>
          <cell r="O115">
            <v>0</v>
          </cell>
          <cell r="P115">
            <v>40117</v>
          </cell>
          <cell r="Q115">
            <v>0</v>
          </cell>
        </row>
        <row r="116">
          <cell r="A116" t="str">
            <v>C014869110000</v>
          </cell>
          <cell r="B116" t="str">
            <v>北海道</v>
          </cell>
          <cell r="C116" t="str">
            <v>遠別町</v>
          </cell>
          <cell r="D116">
            <v>6</v>
          </cell>
          <cell r="E116">
            <v>176734</v>
          </cell>
          <cell r="F116">
            <v>48176</v>
          </cell>
          <cell r="G116">
            <v>4455</v>
          </cell>
          <cell r="H116">
            <v>32148</v>
          </cell>
          <cell r="I116">
            <v>11573</v>
          </cell>
          <cell r="J116">
            <v>27788</v>
          </cell>
          <cell r="K116">
            <v>2058</v>
          </cell>
          <cell r="L116">
            <v>15582</v>
          </cell>
          <cell r="M116">
            <v>10148</v>
          </cell>
          <cell r="N116">
            <v>0</v>
          </cell>
          <cell r="O116">
            <v>0</v>
          </cell>
          <cell r="P116">
            <v>100770</v>
          </cell>
          <cell r="Q116">
            <v>0</v>
          </cell>
        </row>
        <row r="117">
          <cell r="A117" t="str">
            <v>C014877110000</v>
          </cell>
          <cell r="B117" t="str">
            <v>北海道</v>
          </cell>
          <cell r="C117" t="str">
            <v>天塩町</v>
          </cell>
          <cell r="D117">
            <v>6</v>
          </cell>
          <cell r="E117">
            <v>186575</v>
          </cell>
          <cell r="F117">
            <v>72083</v>
          </cell>
          <cell r="G117">
            <v>23040</v>
          </cell>
          <cell r="H117">
            <v>25897</v>
          </cell>
          <cell r="I117">
            <v>23146</v>
          </cell>
          <cell r="J117">
            <v>37805</v>
          </cell>
          <cell r="K117">
            <v>15414</v>
          </cell>
          <cell r="L117">
            <v>12243</v>
          </cell>
          <cell r="M117">
            <v>10148</v>
          </cell>
          <cell r="N117">
            <v>0</v>
          </cell>
          <cell r="O117">
            <v>0</v>
          </cell>
          <cell r="P117">
            <v>76687</v>
          </cell>
          <cell r="Q117">
            <v>0</v>
          </cell>
        </row>
        <row r="118">
          <cell r="A118" t="str">
            <v>C015113110000</v>
          </cell>
          <cell r="B118" t="str">
            <v>北海道</v>
          </cell>
          <cell r="C118" t="str">
            <v>猿払村</v>
          </cell>
          <cell r="D118">
            <v>6</v>
          </cell>
          <cell r="E118">
            <v>257417</v>
          </cell>
          <cell r="F118">
            <v>110867</v>
          </cell>
          <cell r="G118">
            <v>24390</v>
          </cell>
          <cell r="H118">
            <v>40185</v>
          </cell>
          <cell r="I118">
            <v>46292</v>
          </cell>
          <cell r="J118">
            <v>49565</v>
          </cell>
          <cell r="K118">
            <v>27174</v>
          </cell>
          <cell r="L118">
            <v>12243</v>
          </cell>
          <cell r="M118">
            <v>10148</v>
          </cell>
          <cell r="N118">
            <v>0</v>
          </cell>
          <cell r="O118">
            <v>0</v>
          </cell>
          <cell r="P118">
            <v>96985</v>
          </cell>
          <cell r="Q118">
            <v>0</v>
          </cell>
        </row>
        <row r="119">
          <cell r="A119" t="str">
            <v>C015121110000</v>
          </cell>
          <cell r="B119" t="str">
            <v>北海道</v>
          </cell>
          <cell r="C119" t="str">
            <v>浜頓別町</v>
          </cell>
          <cell r="D119">
            <v>6</v>
          </cell>
          <cell r="E119">
            <v>184849</v>
          </cell>
          <cell r="F119">
            <v>50247</v>
          </cell>
          <cell r="G119">
            <v>5040</v>
          </cell>
          <cell r="H119">
            <v>23218</v>
          </cell>
          <cell r="I119">
            <v>21989</v>
          </cell>
          <cell r="J119">
            <v>34991</v>
          </cell>
          <cell r="K119">
            <v>14826</v>
          </cell>
          <cell r="L119">
            <v>10017</v>
          </cell>
          <cell r="M119">
            <v>10148</v>
          </cell>
          <cell r="N119">
            <v>0</v>
          </cell>
          <cell r="O119">
            <v>0</v>
          </cell>
          <cell r="P119">
            <v>85311</v>
          </cell>
          <cell r="Q119">
            <v>14300</v>
          </cell>
        </row>
        <row r="120">
          <cell r="A120" t="str">
            <v>C015130110000</v>
          </cell>
          <cell r="B120" t="str">
            <v>北海道</v>
          </cell>
          <cell r="C120" t="str">
            <v>中頓別町</v>
          </cell>
          <cell r="D120">
            <v>6</v>
          </cell>
          <cell r="E120">
            <v>132535</v>
          </cell>
          <cell r="F120">
            <v>36602</v>
          </cell>
          <cell r="G120">
            <v>8955</v>
          </cell>
          <cell r="H120">
            <v>16074</v>
          </cell>
          <cell r="I120">
            <v>11573</v>
          </cell>
          <cell r="J120">
            <v>31547</v>
          </cell>
          <cell r="K120">
            <v>6930</v>
          </cell>
          <cell r="L120">
            <v>14469</v>
          </cell>
          <cell r="M120">
            <v>10148</v>
          </cell>
          <cell r="N120">
            <v>0</v>
          </cell>
          <cell r="O120">
            <v>0</v>
          </cell>
          <cell r="P120">
            <v>64386</v>
          </cell>
          <cell r="Q120">
            <v>0</v>
          </cell>
        </row>
        <row r="121">
          <cell r="A121" t="str">
            <v>C015148110000</v>
          </cell>
          <cell r="B121" t="str">
            <v>北海道</v>
          </cell>
          <cell r="C121" t="str">
            <v>枝幸町</v>
          </cell>
          <cell r="D121">
            <v>6</v>
          </cell>
          <cell r="E121">
            <v>462718</v>
          </cell>
          <cell r="F121">
            <v>195611</v>
          </cell>
          <cell r="G121">
            <v>23850</v>
          </cell>
          <cell r="H121">
            <v>68761</v>
          </cell>
          <cell r="I121">
            <v>103000</v>
          </cell>
          <cell r="J121">
            <v>82104</v>
          </cell>
          <cell r="K121">
            <v>13818</v>
          </cell>
          <cell r="L121">
            <v>37842</v>
          </cell>
          <cell r="M121">
            <v>30444</v>
          </cell>
          <cell r="N121">
            <v>0</v>
          </cell>
          <cell r="O121">
            <v>0</v>
          </cell>
          <cell r="P121">
            <v>185003</v>
          </cell>
          <cell r="Q121">
            <v>0</v>
          </cell>
        </row>
        <row r="122">
          <cell r="A122" t="str">
            <v>C015164110000</v>
          </cell>
          <cell r="B122" t="str">
            <v>北海道</v>
          </cell>
          <cell r="C122" t="str">
            <v>豊富町</v>
          </cell>
          <cell r="D122">
            <v>6</v>
          </cell>
          <cell r="E122">
            <v>254789</v>
          </cell>
          <cell r="F122">
            <v>111136</v>
          </cell>
          <cell r="G122">
            <v>61200</v>
          </cell>
          <cell r="H122">
            <v>26790</v>
          </cell>
          <cell r="I122">
            <v>23146</v>
          </cell>
          <cell r="J122">
            <v>40351</v>
          </cell>
          <cell r="K122">
            <v>3360</v>
          </cell>
          <cell r="L122">
            <v>16695</v>
          </cell>
          <cell r="M122">
            <v>20296</v>
          </cell>
          <cell r="N122">
            <v>0</v>
          </cell>
          <cell r="O122">
            <v>0</v>
          </cell>
          <cell r="P122">
            <v>103302</v>
          </cell>
          <cell r="Q122">
            <v>0</v>
          </cell>
        </row>
        <row r="123">
          <cell r="A123" t="str">
            <v>C015172110000</v>
          </cell>
          <cell r="B123" t="str">
            <v>北海道</v>
          </cell>
          <cell r="C123" t="str">
            <v>礼文町</v>
          </cell>
          <cell r="D123">
            <v>6</v>
          </cell>
          <cell r="E123">
            <v>164665</v>
          </cell>
          <cell r="F123">
            <v>70516</v>
          </cell>
          <cell r="G123">
            <v>9900</v>
          </cell>
          <cell r="H123">
            <v>25897</v>
          </cell>
          <cell r="I123">
            <v>34719</v>
          </cell>
          <cell r="J123">
            <v>49717</v>
          </cell>
          <cell r="K123">
            <v>8274</v>
          </cell>
          <cell r="L123">
            <v>21147</v>
          </cell>
          <cell r="M123">
            <v>20296</v>
          </cell>
          <cell r="N123">
            <v>0</v>
          </cell>
          <cell r="O123">
            <v>0</v>
          </cell>
          <cell r="P123">
            <v>44432</v>
          </cell>
          <cell r="Q123">
            <v>0</v>
          </cell>
        </row>
        <row r="124">
          <cell r="A124" t="str">
            <v>C015181110000</v>
          </cell>
          <cell r="B124" t="str">
            <v>北海道</v>
          </cell>
          <cell r="C124" t="str">
            <v>利尻町</v>
          </cell>
          <cell r="D124">
            <v>6</v>
          </cell>
          <cell r="E124">
            <v>120151</v>
          </cell>
          <cell r="F124">
            <v>55901</v>
          </cell>
          <cell r="G124">
            <v>14895</v>
          </cell>
          <cell r="H124">
            <v>17860</v>
          </cell>
          <cell r="I124">
            <v>23146</v>
          </cell>
          <cell r="J124">
            <v>27641</v>
          </cell>
          <cell r="K124">
            <v>7476</v>
          </cell>
          <cell r="L124">
            <v>10017</v>
          </cell>
          <cell r="M124">
            <v>10148</v>
          </cell>
          <cell r="N124">
            <v>0</v>
          </cell>
          <cell r="O124">
            <v>0</v>
          </cell>
          <cell r="P124">
            <v>36609</v>
          </cell>
          <cell r="Q124">
            <v>0</v>
          </cell>
        </row>
        <row r="125">
          <cell r="A125" t="str">
            <v>C015199110000</v>
          </cell>
          <cell r="B125" t="str">
            <v>北海道</v>
          </cell>
          <cell r="C125" t="str">
            <v>利尻富士町</v>
          </cell>
          <cell r="D125">
            <v>6</v>
          </cell>
          <cell r="E125">
            <v>167397</v>
          </cell>
          <cell r="F125">
            <v>65775</v>
          </cell>
          <cell r="G125">
            <v>4230</v>
          </cell>
          <cell r="H125">
            <v>38399</v>
          </cell>
          <cell r="I125">
            <v>23146</v>
          </cell>
          <cell r="J125">
            <v>55639</v>
          </cell>
          <cell r="K125">
            <v>14196</v>
          </cell>
          <cell r="L125">
            <v>21147</v>
          </cell>
          <cell r="M125">
            <v>20296</v>
          </cell>
          <cell r="N125">
            <v>0</v>
          </cell>
          <cell r="O125">
            <v>0</v>
          </cell>
          <cell r="P125">
            <v>45983</v>
          </cell>
          <cell r="Q125">
            <v>0</v>
          </cell>
        </row>
        <row r="126">
          <cell r="A126" t="str">
            <v>C015202110000</v>
          </cell>
          <cell r="B126" t="str">
            <v>北海道</v>
          </cell>
          <cell r="C126" t="str">
            <v>幌延町</v>
          </cell>
          <cell r="D126">
            <v>6</v>
          </cell>
          <cell r="E126">
            <v>205103</v>
          </cell>
          <cell r="F126">
            <v>71727</v>
          </cell>
          <cell r="G126">
            <v>28935</v>
          </cell>
          <cell r="H126">
            <v>19646</v>
          </cell>
          <cell r="I126">
            <v>23146</v>
          </cell>
          <cell r="J126">
            <v>40288</v>
          </cell>
          <cell r="K126">
            <v>2184</v>
          </cell>
          <cell r="L126">
            <v>17808</v>
          </cell>
          <cell r="M126">
            <v>20296</v>
          </cell>
          <cell r="N126">
            <v>0</v>
          </cell>
          <cell r="O126">
            <v>0</v>
          </cell>
          <cell r="P126">
            <v>93088</v>
          </cell>
          <cell r="Q126">
            <v>0</v>
          </cell>
        </row>
        <row r="127">
          <cell r="A127" t="str">
            <v>C015431110000</v>
          </cell>
          <cell r="B127" t="str">
            <v>北海道</v>
          </cell>
          <cell r="C127" t="str">
            <v>美幌町</v>
          </cell>
          <cell r="D127">
            <v>6</v>
          </cell>
          <cell r="E127">
            <v>538518</v>
          </cell>
          <cell r="F127">
            <v>144734</v>
          </cell>
          <cell r="G127">
            <v>34110</v>
          </cell>
          <cell r="H127">
            <v>75905</v>
          </cell>
          <cell r="I127">
            <v>34719</v>
          </cell>
          <cell r="J127">
            <v>132793</v>
          </cell>
          <cell r="K127">
            <v>71316</v>
          </cell>
          <cell r="L127">
            <v>41181</v>
          </cell>
          <cell r="M127">
            <v>20296</v>
          </cell>
          <cell r="N127">
            <v>0</v>
          </cell>
          <cell r="O127">
            <v>0</v>
          </cell>
          <cell r="P127">
            <v>260991</v>
          </cell>
          <cell r="Q127">
            <v>0</v>
          </cell>
        </row>
        <row r="128">
          <cell r="A128" t="str">
            <v>C015440110000</v>
          </cell>
          <cell r="B128" t="str">
            <v>北海道</v>
          </cell>
          <cell r="C128" t="str">
            <v>津別町</v>
          </cell>
          <cell r="D128">
            <v>6</v>
          </cell>
          <cell r="E128">
            <v>240431</v>
          </cell>
          <cell r="F128">
            <v>79597</v>
          </cell>
          <cell r="G128">
            <v>43020</v>
          </cell>
          <cell r="H128">
            <v>25004</v>
          </cell>
          <cell r="I128">
            <v>11573</v>
          </cell>
          <cell r="J128">
            <v>26444</v>
          </cell>
          <cell r="K128">
            <v>2940</v>
          </cell>
          <cell r="L128">
            <v>13356</v>
          </cell>
          <cell r="M128">
            <v>10148</v>
          </cell>
          <cell r="N128">
            <v>0</v>
          </cell>
          <cell r="O128">
            <v>0</v>
          </cell>
          <cell r="P128">
            <v>134390</v>
          </cell>
          <cell r="Q128">
            <v>0</v>
          </cell>
        </row>
        <row r="129">
          <cell r="A129" t="str">
            <v>C015458110000</v>
          </cell>
          <cell r="B129" t="str">
            <v>北海道</v>
          </cell>
          <cell r="C129" t="str">
            <v>斜里町</v>
          </cell>
          <cell r="D129">
            <v>6</v>
          </cell>
          <cell r="E129">
            <v>433042</v>
          </cell>
          <cell r="F129">
            <v>124073</v>
          </cell>
          <cell r="G129">
            <v>24165</v>
          </cell>
          <cell r="H129">
            <v>65189</v>
          </cell>
          <cell r="I129">
            <v>34719</v>
          </cell>
          <cell r="J129">
            <v>116938</v>
          </cell>
          <cell r="K129">
            <v>58800</v>
          </cell>
          <cell r="L129">
            <v>37842</v>
          </cell>
          <cell r="M129">
            <v>20296</v>
          </cell>
          <cell r="N129">
            <v>0</v>
          </cell>
          <cell r="O129">
            <v>0</v>
          </cell>
          <cell r="P129">
            <v>192031</v>
          </cell>
          <cell r="Q129">
            <v>0</v>
          </cell>
        </row>
        <row r="130">
          <cell r="A130" t="str">
            <v>C015466110000</v>
          </cell>
          <cell r="B130" t="str">
            <v>北海道</v>
          </cell>
          <cell r="C130" t="str">
            <v>清里町</v>
          </cell>
          <cell r="D130">
            <v>6</v>
          </cell>
          <cell r="E130">
            <v>197963</v>
          </cell>
          <cell r="F130">
            <v>62470</v>
          </cell>
          <cell r="G130">
            <v>20835</v>
          </cell>
          <cell r="H130">
            <v>19646</v>
          </cell>
          <cell r="I130">
            <v>21989</v>
          </cell>
          <cell r="J130">
            <v>41564</v>
          </cell>
          <cell r="K130">
            <v>15834</v>
          </cell>
          <cell r="L130">
            <v>15582</v>
          </cell>
          <cell r="M130">
            <v>10148</v>
          </cell>
          <cell r="N130">
            <v>0</v>
          </cell>
          <cell r="O130">
            <v>0</v>
          </cell>
          <cell r="P130">
            <v>93929</v>
          </cell>
          <cell r="Q130">
            <v>0</v>
          </cell>
        </row>
        <row r="131">
          <cell r="A131" t="str">
            <v>C015474110000</v>
          </cell>
          <cell r="B131" t="str">
            <v>北海道</v>
          </cell>
          <cell r="C131" t="str">
            <v>小清水町</v>
          </cell>
          <cell r="D131">
            <v>6</v>
          </cell>
          <cell r="E131">
            <v>201389</v>
          </cell>
          <cell r="F131">
            <v>68631</v>
          </cell>
          <cell r="G131">
            <v>33840</v>
          </cell>
          <cell r="H131">
            <v>23218</v>
          </cell>
          <cell r="I131">
            <v>11573</v>
          </cell>
          <cell r="J131">
            <v>42467</v>
          </cell>
          <cell r="K131">
            <v>22302</v>
          </cell>
          <cell r="L131">
            <v>10017</v>
          </cell>
          <cell r="M131">
            <v>10148</v>
          </cell>
          <cell r="N131">
            <v>0</v>
          </cell>
          <cell r="O131">
            <v>0</v>
          </cell>
          <cell r="P131">
            <v>90291</v>
          </cell>
          <cell r="Q131">
            <v>0</v>
          </cell>
        </row>
        <row r="132">
          <cell r="A132" t="str">
            <v>C015491110000</v>
          </cell>
          <cell r="B132" t="str">
            <v>北海道</v>
          </cell>
          <cell r="C132" t="str">
            <v>訓子府町</v>
          </cell>
          <cell r="D132">
            <v>6</v>
          </cell>
          <cell r="E132">
            <v>210884</v>
          </cell>
          <cell r="F132">
            <v>70965</v>
          </cell>
          <cell r="G132">
            <v>22815</v>
          </cell>
          <cell r="H132">
            <v>25004</v>
          </cell>
          <cell r="I132">
            <v>23146</v>
          </cell>
          <cell r="J132">
            <v>41732</v>
          </cell>
          <cell r="K132">
            <v>16002</v>
          </cell>
          <cell r="L132">
            <v>15582</v>
          </cell>
          <cell r="M132">
            <v>10148</v>
          </cell>
          <cell r="N132">
            <v>0</v>
          </cell>
          <cell r="O132">
            <v>0</v>
          </cell>
          <cell r="P132">
            <v>82457</v>
          </cell>
          <cell r="Q132">
            <v>15730</v>
          </cell>
        </row>
        <row r="133">
          <cell r="A133" t="str">
            <v>C015504110000</v>
          </cell>
          <cell r="B133" t="str">
            <v>北海道</v>
          </cell>
          <cell r="C133" t="str">
            <v>置戸町</v>
          </cell>
          <cell r="D133">
            <v>6</v>
          </cell>
          <cell r="E133">
            <v>179980</v>
          </cell>
          <cell r="F133">
            <v>44882</v>
          </cell>
          <cell r="G133">
            <v>17235</v>
          </cell>
          <cell r="H133">
            <v>16074</v>
          </cell>
          <cell r="I133">
            <v>11573</v>
          </cell>
          <cell r="J133">
            <v>39128</v>
          </cell>
          <cell r="K133">
            <v>20076</v>
          </cell>
          <cell r="L133">
            <v>8904</v>
          </cell>
          <cell r="M133">
            <v>10148</v>
          </cell>
          <cell r="N133">
            <v>0</v>
          </cell>
          <cell r="O133">
            <v>0</v>
          </cell>
          <cell r="P133">
            <v>95970</v>
          </cell>
          <cell r="Q133">
            <v>0</v>
          </cell>
        </row>
        <row r="134">
          <cell r="A134" t="str">
            <v>C015521110000</v>
          </cell>
          <cell r="B134" t="str">
            <v>北海道</v>
          </cell>
          <cell r="C134" t="str">
            <v>佐呂間町</v>
          </cell>
          <cell r="D134">
            <v>6</v>
          </cell>
          <cell r="E134">
            <v>235423</v>
          </cell>
          <cell r="F134">
            <v>88412</v>
          </cell>
          <cell r="G134">
            <v>26010</v>
          </cell>
          <cell r="H134">
            <v>27683</v>
          </cell>
          <cell r="I134">
            <v>34719</v>
          </cell>
          <cell r="J134">
            <v>45113</v>
          </cell>
          <cell r="K134">
            <v>22722</v>
          </cell>
          <cell r="L134">
            <v>12243</v>
          </cell>
          <cell r="M134">
            <v>10148</v>
          </cell>
          <cell r="N134">
            <v>0</v>
          </cell>
          <cell r="O134">
            <v>0</v>
          </cell>
          <cell r="P134">
            <v>101898</v>
          </cell>
          <cell r="Q134">
            <v>0</v>
          </cell>
        </row>
        <row r="135">
          <cell r="A135" t="str">
            <v>C015555110000</v>
          </cell>
          <cell r="B135" t="str">
            <v>北海道</v>
          </cell>
          <cell r="C135" t="str">
            <v>遠軽町</v>
          </cell>
          <cell r="D135">
            <v>6</v>
          </cell>
          <cell r="E135">
            <v>747220</v>
          </cell>
          <cell r="F135">
            <v>250938</v>
          </cell>
          <cell r="G135">
            <v>42300</v>
          </cell>
          <cell r="H135">
            <v>104481</v>
          </cell>
          <cell r="I135">
            <v>104157</v>
          </cell>
          <cell r="J135">
            <v>171920</v>
          </cell>
          <cell r="K135">
            <v>29652</v>
          </cell>
          <cell r="L135">
            <v>71232</v>
          </cell>
          <cell r="M135">
            <v>71036</v>
          </cell>
          <cell r="N135">
            <v>0</v>
          </cell>
          <cell r="O135">
            <v>0</v>
          </cell>
          <cell r="P135">
            <v>324362</v>
          </cell>
          <cell r="Q135">
            <v>0</v>
          </cell>
        </row>
        <row r="136">
          <cell r="A136" t="str">
            <v>C015598110000</v>
          </cell>
          <cell r="B136" t="str">
            <v>北海道</v>
          </cell>
          <cell r="C136" t="str">
            <v>湧別町</v>
          </cell>
          <cell r="D136">
            <v>6</v>
          </cell>
          <cell r="E136">
            <v>393407</v>
          </cell>
          <cell r="F136">
            <v>155539</v>
          </cell>
          <cell r="G136">
            <v>30735</v>
          </cell>
          <cell r="H136">
            <v>55366</v>
          </cell>
          <cell r="I136">
            <v>69438</v>
          </cell>
          <cell r="J136">
            <v>88656</v>
          </cell>
          <cell r="K136">
            <v>24822</v>
          </cell>
          <cell r="L136">
            <v>33390</v>
          </cell>
          <cell r="M136">
            <v>30444</v>
          </cell>
          <cell r="N136">
            <v>0</v>
          </cell>
          <cell r="O136">
            <v>0</v>
          </cell>
          <cell r="P136">
            <v>149212</v>
          </cell>
          <cell r="Q136">
            <v>0</v>
          </cell>
        </row>
        <row r="137">
          <cell r="A137" t="str">
            <v>C015601110000</v>
          </cell>
          <cell r="B137" t="str">
            <v>北海道</v>
          </cell>
          <cell r="C137" t="str">
            <v>滝上町</v>
          </cell>
          <cell r="D137">
            <v>6</v>
          </cell>
          <cell r="E137">
            <v>189582</v>
          </cell>
          <cell r="F137">
            <v>50549</v>
          </cell>
          <cell r="G137">
            <v>4185</v>
          </cell>
          <cell r="H137">
            <v>23218</v>
          </cell>
          <cell r="I137">
            <v>23146</v>
          </cell>
          <cell r="J137">
            <v>23945</v>
          </cell>
          <cell r="K137">
            <v>1554</v>
          </cell>
          <cell r="L137">
            <v>12243</v>
          </cell>
          <cell r="M137">
            <v>10148</v>
          </cell>
          <cell r="N137">
            <v>0</v>
          </cell>
          <cell r="O137">
            <v>0</v>
          </cell>
          <cell r="P137">
            <v>107938</v>
          </cell>
          <cell r="Q137">
            <v>7150</v>
          </cell>
        </row>
        <row r="138">
          <cell r="A138" t="str">
            <v>C015610110000</v>
          </cell>
          <cell r="B138" t="str">
            <v>北海道</v>
          </cell>
          <cell r="C138" t="str">
            <v>興部町</v>
          </cell>
          <cell r="D138">
            <v>6</v>
          </cell>
          <cell r="E138">
            <v>202474</v>
          </cell>
          <cell r="F138">
            <v>53571</v>
          </cell>
          <cell r="G138">
            <v>8100</v>
          </cell>
          <cell r="H138">
            <v>22325</v>
          </cell>
          <cell r="I138">
            <v>23146</v>
          </cell>
          <cell r="J138">
            <v>45448</v>
          </cell>
          <cell r="K138">
            <v>21126</v>
          </cell>
          <cell r="L138">
            <v>11130</v>
          </cell>
          <cell r="M138">
            <v>13192</v>
          </cell>
          <cell r="N138">
            <v>0</v>
          </cell>
          <cell r="O138">
            <v>0</v>
          </cell>
          <cell r="P138">
            <v>103455</v>
          </cell>
          <cell r="Q138">
            <v>0</v>
          </cell>
        </row>
        <row r="139">
          <cell r="A139" t="str">
            <v>C015628110000</v>
          </cell>
          <cell r="B139" t="str">
            <v>北海道</v>
          </cell>
          <cell r="C139" t="str">
            <v>西興部村</v>
          </cell>
          <cell r="D139">
            <v>6</v>
          </cell>
          <cell r="E139">
            <v>119545</v>
          </cell>
          <cell r="F139">
            <v>45797</v>
          </cell>
          <cell r="G139">
            <v>7470</v>
          </cell>
          <cell r="H139">
            <v>15181</v>
          </cell>
          <cell r="I139">
            <v>23146</v>
          </cell>
          <cell r="J139">
            <v>26801</v>
          </cell>
          <cell r="K139">
            <v>6636</v>
          </cell>
          <cell r="L139">
            <v>10017</v>
          </cell>
          <cell r="M139">
            <v>10148</v>
          </cell>
          <cell r="N139">
            <v>0</v>
          </cell>
          <cell r="O139">
            <v>0</v>
          </cell>
          <cell r="P139">
            <v>46947</v>
          </cell>
          <cell r="Q139">
            <v>0</v>
          </cell>
        </row>
        <row r="140">
          <cell r="A140" t="str">
            <v>C015636110000</v>
          </cell>
          <cell r="B140" t="str">
            <v>北海道</v>
          </cell>
          <cell r="C140" t="str">
            <v>雄武町</v>
          </cell>
          <cell r="D140">
            <v>6</v>
          </cell>
          <cell r="E140">
            <v>261309</v>
          </cell>
          <cell r="F140">
            <v>91185</v>
          </cell>
          <cell r="G140">
            <v>8280</v>
          </cell>
          <cell r="H140">
            <v>36613</v>
          </cell>
          <cell r="I140">
            <v>46292</v>
          </cell>
          <cell r="J140">
            <v>49817</v>
          </cell>
          <cell r="K140">
            <v>27426</v>
          </cell>
          <cell r="L140">
            <v>12243</v>
          </cell>
          <cell r="M140">
            <v>10148</v>
          </cell>
          <cell r="N140">
            <v>0</v>
          </cell>
          <cell r="O140">
            <v>0</v>
          </cell>
          <cell r="P140">
            <v>120307</v>
          </cell>
          <cell r="Q140">
            <v>0</v>
          </cell>
        </row>
        <row r="141">
          <cell r="A141" t="str">
            <v>C015644110000</v>
          </cell>
          <cell r="B141" t="str">
            <v>北海道</v>
          </cell>
          <cell r="C141" t="str">
            <v>大空町</v>
          </cell>
          <cell r="D141">
            <v>6</v>
          </cell>
          <cell r="E141">
            <v>443732</v>
          </cell>
          <cell r="F141">
            <v>101450</v>
          </cell>
          <cell r="G141">
            <v>44370</v>
          </cell>
          <cell r="H141">
            <v>33934</v>
          </cell>
          <cell r="I141">
            <v>23146</v>
          </cell>
          <cell r="J141">
            <v>86950</v>
          </cell>
          <cell r="K141">
            <v>37716</v>
          </cell>
          <cell r="L141">
            <v>28938</v>
          </cell>
          <cell r="M141">
            <v>20296</v>
          </cell>
          <cell r="N141">
            <v>112509</v>
          </cell>
          <cell r="O141">
            <v>12793</v>
          </cell>
          <cell r="P141">
            <v>130030</v>
          </cell>
          <cell r="Q141">
            <v>0</v>
          </cell>
        </row>
        <row r="142">
          <cell r="A142" t="str">
            <v>C015717110000</v>
          </cell>
          <cell r="B142" t="str">
            <v>北海道</v>
          </cell>
          <cell r="C142" t="str">
            <v>豊浦町</v>
          </cell>
          <cell r="D142">
            <v>6</v>
          </cell>
          <cell r="E142">
            <v>192461</v>
          </cell>
          <cell r="F142">
            <v>81385</v>
          </cell>
          <cell r="G142">
            <v>18090</v>
          </cell>
          <cell r="H142">
            <v>28576</v>
          </cell>
          <cell r="I142">
            <v>34719</v>
          </cell>
          <cell r="J142">
            <v>28817</v>
          </cell>
          <cell r="K142">
            <v>8652</v>
          </cell>
          <cell r="L142">
            <v>10017</v>
          </cell>
          <cell r="M142">
            <v>10148</v>
          </cell>
          <cell r="N142">
            <v>0</v>
          </cell>
          <cell r="O142">
            <v>0</v>
          </cell>
          <cell r="P142">
            <v>82259</v>
          </cell>
          <cell r="Q142">
            <v>0</v>
          </cell>
        </row>
        <row r="143">
          <cell r="A143" t="str">
            <v>C015750110000</v>
          </cell>
          <cell r="B143" t="str">
            <v>北海道</v>
          </cell>
          <cell r="C143" t="str">
            <v>壮瞥町</v>
          </cell>
          <cell r="D143">
            <v>6</v>
          </cell>
          <cell r="E143">
            <v>246799</v>
          </cell>
          <cell r="F143">
            <v>51951</v>
          </cell>
          <cell r="G143">
            <v>21825</v>
          </cell>
          <cell r="H143">
            <v>11609</v>
          </cell>
          <cell r="I143">
            <v>18517</v>
          </cell>
          <cell r="J143">
            <v>19136</v>
          </cell>
          <cell r="K143">
            <v>2310</v>
          </cell>
          <cell r="L143">
            <v>6678</v>
          </cell>
          <cell r="M143">
            <v>10148</v>
          </cell>
          <cell r="N143">
            <v>99549</v>
          </cell>
          <cell r="O143">
            <v>14913</v>
          </cell>
          <cell r="P143">
            <v>61250</v>
          </cell>
          <cell r="Q143">
            <v>0</v>
          </cell>
        </row>
        <row r="144">
          <cell r="A144" t="str">
            <v>C015784110000</v>
          </cell>
          <cell r="B144" t="str">
            <v>北海道</v>
          </cell>
          <cell r="C144" t="str">
            <v>白老町</v>
          </cell>
          <cell r="D144">
            <v>6</v>
          </cell>
          <cell r="E144">
            <v>425443</v>
          </cell>
          <cell r="F144">
            <v>130399</v>
          </cell>
          <cell r="G144">
            <v>26955</v>
          </cell>
          <cell r="H144">
            <v>57152</v>
          </cell>
          <cell r="I144">
            <v>46292</v>
          </cell>
          <cell r="J144">
            <v>70843</v>
          </cell>
          <cell r="K144">
            <v>22722</v>
          </cell>
          <cell r="L144">
            <v>27825</v>
          </cell>
          <cell r="M144">
            <v>20296</v>
          </cell>
          <cell r="N144">
            <v>0</v>
          </cell>
          <cell r="O144">
            <v>0</v>
          </cell>
          <cell r="P144">
            <v>224201</v>
          </cell>
          <cell r="Q144">
            <v>0</v>
          </cell>
        </row>
        <row r="145">
          <cell r="A145" t="str">
            <v>C015814110000</v>
          </cell>
          <cell r="B145" t="str">
            <v>北海道</v>
          </cell>
          <cell r="C145" t="str">
            <v>厚真町</v>
          </cell>
          <cell r="D145">
            <v>6</v>
          </cell>
          <cell r="E145">
            <v>270253</v>
          </cell>
          <cell r="F145">
            <v>92439</v>
          </cell>
          <cell r="G145">
            <v>28215</v>
          </cell>
          <cell r="H145">
            <v>41078</v>
          </cell>
          <cell r="I145">
            <v>23146</v>
          </cell>
          <cell r="J145">
            <v>67231</v>
          </cell>
          <cell r="K145">
            <v>28014</v>
          </cell>
          <cell r="L145">
            <v>18921</v>
          </cell>
          <cell r="M145">
            <v>20296</v>
          </cell>
          <cell r="N145">
            <v>0</v>
          </cell>
          <cell r="O145">
            <v>0</v>
          </cell>
          <cell r="P145">
            <v>110583</v>
          </cell>
          <cell r="Q145">
            <v>0</v>
          </cell>
        </row>
        <row r="146">
          <cell r="A146" t="str">
            <v>C015849110000</v>
          </cell>
          <cell r="B146" t="str">
            <v>北海道</v>
          </cell>
          <cell r="C146" t="str">
            <v>洞爺湖町</v>
          </cell>
          <cell r="D146">
            <v>6</v>
          </cell>
          <cell r="E146">
            <v>298612</v>
          </cell>
          <cell r="F146">
            <v>106570</v>
          </cell>
          <cell r="G146">
            <v>29880</v>
          </cell>
          <cell r="H146">
            <v>41971</v>
          </cell>
          <cell r="I146">
            <v>34719</v>
          </cell>
          <cell r="J146">
            <v>63010</v>
          </cell>
          <cell r="K146">
            <v>18228</v>
          </cell>
          <cell r="L146">
            <v>24486</v>
          </cell>
          <cell r="M146">
            <v>20296</v>
          </cell>
          <cell r="N146">
            <v>0</v>
          </cell>
          <cell r="O146">
            <v>0</v>
          </cell>
          <cell r="P146">
            <v>129032</v>
          </cell>
          <cell r="Q146">
            <v>0</v>
          </cell>
        </row>
        <row r="147">
          <cell r="A147" t="str">
            <v>C015857110000</v>
          </cell>
          <cell r="B147" t="str">
            <v>北海道</v>
          </cell>
          <cell r="C147" t="str">
            <v>安平町</v>
          </cell>
          <cell r="D147">
            <v>6</v>
          </cell>
          <cell r="E147">
            <v>306215</v>
          </cell>
          <cell r="F147">
            <v>102213</v>
          </cell>
          <cell r="G147">
            <v>13950</v>
          </cell>
          <cell r="H147">
            <v>41971</v>
          </cell>
          <cell r="I147">
            <v>46292</v>
          </cell>
          <cell r="J147">
            <v>78151</v>
          </cell>
          <cell r="K147">
            <v>36708</v>
          </cell>
          <cell r="L147">
            <v>21147</v>
          </cell>
          <cell r="M147">
            <v>20296</v>
          </cell>
          <cell r="N147">
            <v>0</v>
          </cell>
          <cell r="O147">
            <v>0</v>
          </cell>
          <cell r="P147">
            <v>125851</v>
          </cell>
          <cell r="Q147">
            <v>0</v>
          </cell>
        </row>
        <row r="148">
          <cell r="A148" t="str">
            <v>C015865110000</v>
          </cell>
          <cell r="B148" t="str">
            <v>北海道</v>
          </cell>
          <cell r="C148" t="str">
            <v>むかわ町</v>
          </cell>
          <cell r="D148">
            <v>6</v>
          </cell>
          <cell r="E148">
            <v>346875</v>
          </cell>
          <cell r="F148">
            <v>129966</v>
          </cell>
          <cell r="G148">
            <v>42660</v>
          </cell>
          <cell r="H148">
            <v>49115</v>
          </cell>
          <cell r="I148">
            <v>38191</v>
          </cell>
          <cell r="J148">
            <v>66265</v>
          </cell>
          <cell r="K148">
            <v>24822</v>
          </cell>
          <cell r="L148">
            <v>21147</v>
          </cell>
          <cell r="M148">
            <v>20296</v>
          </cell>
          <cell r="N148">
            <v>0</v>
          </cell>
          <cell r="O148">
            <v>0</v>
          </cell>
          <cell r="P148">
            <v>150644</v>
          </cell>
          <cell r="Q148">
            <v>0</v>
          </cell>
        </row>
        <row r="149">
          <cell r="A149" t="str">
            <v>C016012110000</v>
          </cell>
          <cell r="B149" t="str">
            <v>北海道</v>
          </cell>
          <cell r="C149" t="str">
            <v>日高町</v>
          </cell>
          <cell r="D149">
            <v>6</v>
          </cell>
          <cell r="E149">
            <v>513913</v>
          </cell>
          <cell r="F149">
            <v>164651</v>
          </cell>
          <cell r="G149">
            <v>57735</v>
          </cell>
          <cell r="H149">
            <v>57152</v>
          </cell>
          <cell r="I149">
            <v>49764</v>
          </cell>
          <cell r="J149">
            <v>110249</v>
          </cell>
          <cell r="K149">
            <v>28476</v>
          </cell>
          <cell r="L149">
            <v>41181</v>
          </cell>
          <cell r="M149">
            <v>40592</v>
          </cell>
          <cell r="N149">
            <v>12763</v>
          </cell>
          <cell r="O149">
            <v>5450</v>
          </cell>
          <cell r="P149">
            <v>220800</v>
          </cell>
          <cell r="Q149">
            <v>0</v>
          </cell>
        </row>
        <row r="150">
          <cell r="A150" t="str">
            <v>C016021110000</v>
          </cell>
          <cell r="B150" t="str">
            <v>北海道</v>
          </cell>
          <cell r="C150" t="str">
            <v>平取町</v>
          </cell>
          <cell r="D150">
            <v>6</v>
          </cell>
          <cell r="E150">
            <v>324378</v>
          </cell>
          <cell r="F150">
            <v>133856</v>
          </cell>
          <cell r="G150">
            <v>34020</v>
          </cell>
          <cell r="H150">
            <v>41971</v>
          </cell>
          <cell r="I150">
            <v>57865</v>
          </cell>
          <cell r="J150">
            <v>54169</v>
          </cell>
          <cell r="K150">
            <v>17178</v>
          </cell>
          <cell r="L150">
            <v>16695</v>
          </cell>
          <cell r="M150">
            <v>20296</v>
          </cell>
          <cell r="N150">
            <v>0</v>
          </cell>
          <cell r="O150">
            <v>0</v>
          </cell>
          <cell r="P150">
            <v>136353</v>
          </cell>
          <cell r="Q150">
            <v>0</v>
          </cell>
        </row>
        <row r="151">
          <cell r="A151" t="str">
            <v>C016047110000</v>
          </cell>
          <cell r="B151" t="str">
            <v>北海道</v>
          </cell>
          <cell r="C151" t="str">
            <v>新冠町</v>
          </cell>
          <cell r="D151">
            <v>6</v>
          </cell>
          <cell r="E151">
            <v>266659</v>
          </cell>
          <cell r="F151">
            <v>88657</v>
          </cell>
          <cell r="G151">
            <v>41400</v>
          </cell>
          <cell r="H151">
            <v>24111</v>
          </cell>
          <cell r="I151">
            <v>23146</v>
          </cell>
          <cell r="J151">
            <v>31232</v>
          </cell>
          <cell r="K151">
            <v>5502</v>
          </cell>
          <cell r="L151">
            <v>15582</v>
          </cell>
          <cell r="M151">
            <v>10148</v>
          </cell>
          <cell r="N151">
            <v>0</v>
          </cell>
          <cell r="O151">
            <v>0</v>
          </cell>
          <cell r="P151">
            <v>121745</v>
          </cell>
          <cell r="Q151">
            <v>25025</v>
          </cell>
        </row>
        <row r="152">
          <cell r="A152" t="str">
            <v>C016071110000</v>
          </cell>
          <cell r="B152" t="str">
            <v>北海道</v>
          </cell>
          <cell r="C152" t="str">
            <v>浦河町</v>
          </cell>
          <cell r="D152">
            <v>6</v>
          </cell>
          <cell r="E152">
            <v>465504</v>
          </cell>
          <cell r="F152">
            <v>182352</v>
          </cell>
          <cell r="G152">
            <v>64620</v>
          </cell>
          <cell r="H152">
            <v>71440</v>
          </cell>
          <cell r="I152">
            <v>46292</v>
          </cell>
          <cell r="J152">
            <v>72255</v>
          </cell>
          <cell r="K152">
            <v>11760</v>
          </cell>
          <cell r="L152">
            <v>30051</v>
          </cell>
          <cell r="M152">
            <v>30444</v>
          </cell>
          <cell r="N152">
            <v>0</v>
          </cell>
          <cell r="O152">
            <v>0</v>
          </cell>
          <cell r="P152">
            <v>210897</v>
          </cell>
          <cell r="Q152">
            <v>0</v>
          </cell>
        </row>
        <row r="153">
          <cell r="A153" t="str">
            <v>C016080110000</v>
          </cell>
          <cell r="B153" t="str">
            <v>北海道</v>
          </cell>
          <cell r="C153" t="str">
            <v>様似町</v>
          </cell>
          <cell r="D153">
            <v>6</v>
          </cell>
          <cell r="E153">
            <v>174068</v>
          </cell>
          <cell r="F153">
            <v>37163</v>
          </cell>
          <cell r="G153">
            <v>12195</v>
          </cell>
          <cell r="H153">
            <v>13395</v>
          </cell>
          <cell r="I153">
            <v>11573</v>
          </cell>
          <cell r="J153">
            <v>27305</v>
          </cell>
          <cell r="K153">
            <v>9366</v>
          </cell>
          <cell r="L153">
            <v>7791</v>
          </cell>
          <cell r="M153">
            <v>10148</v>
          </cell>
          <cell r="N153">
            <v>0</v>
          </cell>
          <cell r="O153">
            <v>0</v>
          </cell>
          <cell r="P153">
            <v>92440</v>
          </cell>
          <cell r="Q153">
            <v>17160</v>
          </cell>
        </row>
        <row r="154">
          <cell r="A154" t="str">
            <v>C016098110000</v>
          </cell>
          <cell r="B154" t="str">
            <v>北海道</v>
          </cell>
          <cell r="C154" t="str">
            <v>えりも町</v>
          </cell>
          <cell r="D154">
            <v>6</v>
          </cell>
          <cell r="E154">
            <v>427408</v>
          </cell>
          <cell r="F154">
            <v>125593</v>
          </cell>
          <cell r="G154">
            <v>22185</v>
          </cell>
          <cell r="H154">
            <v>45543</v>
          </cell>
          <cell r="I154">
            <v>57865</v>
          </cell>
          <cell r="J154">
            <v>48830</v>
          </cell>
          <cell r="K154">
            <v>23100</v>
          </cell>
          <cell r="L154">
            <v>15582</v>
          </cell>
          <cell r="M154">
            <v>10148</v>
          </cell>
          <cell r="N154">
            <v>152499</v>
          </cell>
          <cell r="O154">
            <v>6964</v>
          </cell>
          <cell r="P154">
            <v>93522</v>
          </cell>
          <cell r="Q154">
            <v>0</v>
          </cell>
        </row>
        <row r="155">
          <cell r="A155" t="str">
            <v>C016101110000</v>
          </cell>
          <cell r="B155" t="str">
            <v>北海道</v>
          </cell>
          <cell r="C155" t="str">
            <v>新ひだか町</v>
          </cell>
          <cell r="D155">
            <v>6</v>
          </cell>
          <cell r="E155">
            <v>729179</v>
          </cell>
          <cell r="F155">
            <v>244762</v>
          </cell>
          <cell r="G155">
            <v>101205</v>
          </cell>
          <cell r="H155">
            <v>74119</v>
          </cell>
          <cell r="I155">
            <v>69438</v>
          </cell>
          <cell r="J155">
            <v>148989</v>
          </cell>
          <cell r="K155">
            <v>52878</v>
          </cell>
          <cell r="L155">
            <v>65667</v>
          </cell>
          <cell r="M155">
            <v>30444</v>
          </cell>
          <cell r="N155">
            <v>0</v>
          </cell>
          <cell r="O155">
            <v>0</v>
          </cell>
          <cell r="P155">
            <v>335428</v>
          </cell>
          <cell r="Q155">
            <v>0</v>
          </cell>
        </row>
        <row r="156">
          <cell r="A156" t="str">
            <v>C016314110000</v>
          </cell>
          <cell r="B156" t="str">
            <v>北海道</v>
          </cell>
          <cell r="C156" t="str">
            <v>音更町</v>
          </cell>
          <cell r="D156">
            <v>6</v>
          </cell>
          <cell r="E156">
            <v>1207101</v>
          </cell>
          <cell r="F156">
            <v>540798</v>
          </cell>
          <cell r="G156">
            <v>139680</v>
          </cell>
          <cell r="H156">
            <v>251826</v>
          </cell>
          <cell r="I156">
            <v>149292</v>
          </cell>
          <cell r="J156">
            <v>265948</v>
          </cell>
          <cell r="K156">
            <v>92778</v>
          </cell>
          <cell r="L156">
            <v>122430</v>
          </cell>
          <cell r="M156">
            <v>50740</v>
          </cell>
          <cell r="N156">
            <v>0</v>
          </cell>
          <cell r="O156">
            <v>0</v>
          </cell>
          <cell r="P156">
            <v>400355</v>
          </cell>
          <cell r="Q156">
            <v>0</v>
          </cell>
        </row>
        <row r="157">
          <cell r="A157" t="str">
            <v>C016322110000</v>
          </cell>
          <cell r="B157" t="str">
            <v>北海道</v>
          </cell>
          <cell r="C157" t="str">
            <v>士幌町</v>
          </cell>
          <cell r="D157">
            <v>6</v>
          </cell>
          <cell r="E157">
            <v>584410</v>
          </cell>
          <cell r="F157">
            <v>130184</v>
          </cell>
          <cell r="G157">
            <v>18675</v>
          </cell>
          <cell r="H157">
            <v>45543</v>
          </cell>
          <cell r="I157">
            <v>65966</v>
          </cell>
          <cell r="J157">
            <v>81296</v>
          </cell>
          <cell r="K157">
            <v>48888</v>
          </cell>
          <cell r="L157">
            <v>22260</v>
          </cell>
          <cell r="M157">
            <v>10148</v>
          </cell>
          <cell r="N157">
            <v>232740</v>
          </cell>
          <cell r="O157">
            <v>26798</v>
          </cell>
          <cell r="P157">
            <v>97662</v>
          </cell>
          <cell r="Q157">
            <v>15730</v>
          </cell>
        </row>
        <row r="158">
          <cell r="A158" t="str">
            <v>C016331110000</v>
          </cell>
          <cell r="B158" t="str">
            <v>北海道</v>
          </cell>
          <cell r="C158" t="str">
            <v>上士幌町</v>
          </cell>
          <cell r="D158">
            <v>6</v>
          </cell>
          <cell r="E158">
            <v>284027</v>
          </cell>
          <cell r="F158">
            <v>57063</v>
          </cell>
          <cell r="G158">
            <v>10170</v>
          </cell>
          <cell r="H158">
            <v>21432</v>
          </cell>
          <cell r="I158">
            <v>25461</v>
          </cell>
          <cell r="J158">
            <v>70292</v>
          </cell>
          <cell r="K158">
            <v>40110</v>
          </cell>
          <cell r="L158">
            <v>20034</v>
          </cell>
          <cell r="M158">
            <v>10148</v>
          </cell>
          <cell r="N158">
            <v>0</v>
          </cell>
          <cell r="O158">
            <v>0</v>
          </cell>
          <cell r="P158">
            <v>124497</v>
          </cell>
          <cell r="Q158">
            <v>32175</v>
          </cell>
        </row>
        <row r="159">
          <cell r="A159" t="str">
            <v>C016349110000</v>
          </cell>
          <cell r="B159" t="str">
            <v>北海道</v>
          </cell>
          <cell r="C159" t="str">
            <v>鹿追町</v>
          </cell>
          <cell r="D159">
            <v>6</v>
          </cell>
          <cell r="E159">
            <v>329092</v>
          </cell>
          <cell r="F159">
            <v>148210</v>
          </cell>
          <cell r="G159">
            <v>36765</v>
          </cell>
          <cell r="H159">
            <v>53580</v>
          </cell>
          <cell r="I159">
            <v>57865</v>
          </cell>
          <cell r="J159">
            <v>63913</v>
          </cell>
          <cell r="K159">
            <v>18018</v>
          </cell>
          <cell r="L159">
            <v>25599</v>
          </cell>
          <cell r="M159">
            <v>20296</v>
          </cell>
          <cell r="N159">
            <v>0</v>
          </cell>
          <cell r="O159">
            <v>0</v>
          </cell>
          <cell r="P159">
            <v>104814</v>
          </cell>
          <cell r="Q159">
            <v>12155</v>
          </cell>
        </row>
        <row r="160">
          <cell r="A160" t="str">
            <v>C016357110000</v>
          </cell>
          <cell r="B160" t="str">
            <v>北海道</v>
          </cell>
          <cell r="C160" t="str">
            <v>新得町</v>
          </cell>
          <cell r="D160">
            <v>6</v>
          </cell>
          <cell r="E160">
            <v>323077</v>
          </cell>
          <cell r="F160">
            <v>80699</v>
          </cell>
          <cell r="G160">
            <v>10260</v>
          </cell>
          <cell r="H160">
            <v>35720</v>
          </cell>
          <cell r="I160">
            <v>34719</v>
          </cell>
          <cell r="J160">
            <v>59298</v>
          </cell>
          <cell r="K160">
            <v>4368</v>
          </cell>
          <cell r="L160">
            <v>24486</v>
          </cell>
          <cell r="M160">
            <v>30444</v>
          </cell>
          <cell r="N160">
            <v>0</v>
          </cell>
          <cell r="O160">
            <v>0</v>
          </cell>
          <cell r="P160">
            <v>170210</v>
          </cell>
          <cell r="Q160">
            <v>12870</v>
          </cell>
        </row>
        <row r="161">
          <cell r="A161" t="str">
            <v>C016365110000</v>
          </cell>
          <cell r="B161" t="str">
            <v>北海道</v>
          </cell>
          <cell r="C161" t="str">
            <v>清水町</v>
          </cell>
          <cell r="D161">
            <v>6</v>
          </cell>
          <cell r="E161">
            <v>341200</v>
          </cell>
          <cell r="F161">
            <v>85976</v>
          </cell>
          <cell r="G161">
            <v>18180</v>
          </cell>
          <cell r="H161">
            <v>44650</v>
          </cell>
          <cell r="I161">
            <v>23146</v>
          </cell>
          <cell r="J161">
            <v>99277</v>
          </cell>
          <cell r="K161">
            <v>51156</v>
          </cell>
          <cell r="L161">
            <v>27825</v>
          </cell>
          <cell r="M161">
            <v>20296</v>
          </cell>
          <cell r="N161">
            <v>0</v>
          </cell>
          <cell r="O161">
            <v>0</v>
          </cell>
          <cell r="P161">
            <v>137357</v>
          </cell>
          <cell r="Q161">
            <v>18590</v>
          </cell>
        </row>
        <row r="162">
          <cell r="A162" t="str">
            <v>C016373110000</v>
          </cell>
          <cell r="B162" t="str">
            <v>北海道</v>
          </cell>
          <cell r="C162" t="str">
            <v>芽室町</v>
          </cell>
          <cell r="D162">
            <v>6</v>
          </cell>
          <cell r="E162">
            <v>640617</v>
          </cell>
          <cell r="F162">
            <v>242359</v>
          </cell>
          <cell r="G162">
            <v>98730</v>
          </cell>
          <cell r="H162">
            <v>97337</v>
          </cell>
          <cell r="I162">
            <v>46292</v>
          </cell>
          <cell r="J162">
            <v>153042</v>
          </cell>
          <cell r="K162">
            <v>53592</v>
          </cell>
          <cell r="L162">
            <v>69006</v>
          </cell>
          <cell r="M162">
            <v>30444</v>
          </cell>
          <cell r="N162">
            <v>0</v>
          </cell>
          <cell r="O162">
            <v>0</v>
          </cell>
          <cell r="P162">
            <v>245216</v>
          </cell>
          <cell r="Q162">
            <v>0</v>
          </cell>
        </row>
        <row r="163">
          <cell r="A163" t="str">
            <v>C016381110000</v>
          </cell>
          <cell r="B163" t="str">
            <v>北海道</v>
          </cell>
          <cell r="C163" t="str">
            <v>中札内村</v>
          </cell>
          <cell r="D163">
            <v>6</v>
          </cell>
          <cell r="E163">
            <v>218715</v>
          </cell>
          <cell r="F163">
            <v>82256</v>
          </cell>
          <cell r="G163">
            <v>27855</v>
          </cell>
          <cell r="H163">
            <v>31255</v>
          </cell>
          <cell r="I163">
            <v>23146</v>
          </cell>
          <cell r="J163">
            <v>38582</v>
          </cell>
          <cell r="K163">
            <v>10626</v>
          </cell>
          <cell r="L163">
            <v>17808</v>
          </cell>
          <cell r="M163">
            <v>10148</v>
          </cell>
          <cell r="N163">
            <v>0</v>
          </cell>
          <cell r="O163">
            <v>0</v>
          </cell>
          <cell r="P163">
            <v>97877</v>
          </cell>
          <cell r="Q163">
            <v>0</v>
          </cell>
        </row>
        <row r="164">
          <cell r="A164" t="str">
            <v>C016390110000</v>
          </cell>
          <cell r="B164" t="str">
            <v>北海道</v>
          </cell>
          <cell r="C164" t="str">
            <v>更別村</v>
          </cell>
          <cell r="D164">
            <v>6</v>
          </cell>
          <cell r="E164">
            <v>193642</v>
          </cell>
          <cell r="F164">
            <v>65797</v>
          </cell>
          <cell r="G164">
            <v>18540</v>
          </cell>
          <cell r="H164">
            <v>24111</v>
          </cell>
          <cell r="I164">
            <v>23146</v>
          </cell>
          <cell r="J164">
            <v>31967</v>
          </cell>
          <cell r="K164">
            <v>9576</v>
          </cell>
          <cell r="L164">
            <v>12243</v>
          </cell>
          <cell r="M164">
            <v>10148</v>
          </cell>
          <cell r="N164">
            <v>0</v>
          </cell>
          <cell r="O164">
            <v>0</v>
          </cell>
          <cell r="P164">
            <v>62988</v>
          </cell>
          <cell r="Q164">
            <v>32890</v>
          </cell>
        </row>
        <row r="165">
          <cell r="A165" t="str">
            <v>C016411110000</v>
          </cell>
          <cell r="B165" t="str">
            <v>北海道</v>
          </cell>
          <cell r="C165" t="str">
            <v>大樹町</v>
          </cell>
          <cell r="D165">
            <v>6</v>
          </cell>
          <cell r="E165">
            <v>273209</v>
          </cell>
          <cell r="F165">
            <v>78157</v>
          </cell>
          <cell r="G165">
            <v>41580</v>
          </cell>
          <cell r="H165">
            <v>25004</v>
          </cell>
          <cell r="I165">
            <v>11573</v>
          </cell>
          <cell r="J165">
            <v>50279</v>
          </cell>
          <cell r="K165">
            <v>23436</v>
          </cell>
          <cell r="L165">
            <v>16695</v>
          </cell>
          <cell r="M165">
            <v>10148</v>
          </cell>
          <cell r="N165">
            <v>0</v>
          </cell>
          <cell r="O165">
            <v>0</v>
          </cell>
          <cell r="P165">
            <v>144773</v>
          </cell>
          <cell r="Q165">
            <v>0</v>
          </cell>
        </row>
        <row r="166">
          <cell r="A166" t="str">
            <v>C016420110000</v>
          </cell>
          <cell r="B166" t="str">
            <v>北海道</v>
          </cell>
          <cell r="C166" t="str">
            <v>広尾町</v>
          </cell>
          <cell r="D166">
            <v>6</v>
          </cell>
          <cell r="E166">
            <v>281935</v>
          </cell>
          <cell r="F166">
            <v>90965</v>
          </cell>
          <cell r="G166">
            <v>33885</v>
          </cell>
          <cell r="H166">
            <v>33934</v>
          </cell>
          <cell r="I166">
            <v>23146</v>
          </cell>
          <cell r="J166">
            <v>46625</v>
          </cell>
          <cell r="K166">
            <v>17556</v>
          </cell>
          <cell r="L166">
            <v>18921</v>
          </cell>
          <cell r="M166">
            <v>10148</v>
          </cell>
          <cell r="N166">
            <v>0</v>
          </cell>
          <cell r="O166">
            <v>0</v>
          </cell>
          <cell r="P166">
            <v>144345</v>
          </cell>
          <cell r="Q166">
            <v>0</v>
          </cell>
        </row>
        <row r="167">
          <cell r="A167" t="str">
            <v>C016438110000</v>
          </cell>
          <cell r="B167" t="str">
            <v>北海道</v>
          </cell>
          <cell r="C167" t="str">
            <v>幕別町</v>
          </cell>
          <cell r="D167">
            <v>6</v>
          </cell>
          <cell r="E167">
            <v>847656</v>
          </cell>
          <cell r="F167">
            <v>354330</v>
          </cell>
          <cell r="G167">
            <v>97470</v>
          </cell>
          <cell r="H167">
            <v>152703</v>
          </cell>
          <cell r="I167">
            <v>104157</v>
          </cell>
          <cell r="J167">
            <v>185098</v>
          </cell>
          <cell r="K167">
            <v>54222</v>
          </cell>
          <cell r="L167">
            <v>80136</v>
          </cell>
          <cell r="M167">
            <v>50740</v>
          </cell>
          <cell r="N167">
            <v>0</v>
          </cell>
          <cell r="O167">
            <v>0</v>
          </cell>
          <cell r="P167">
            <v>299648</v>
          </cell>
          <cell r="Q167">
            <v>8580</v>
          </cell>
        </row>
        <row r="168">
          <cell r="A168" t="str">
            <v>C016446110000</v>
          </cell>
          <cell r="B168" t="str">
            <v>北海道</v>
          </cell>
          <cell r="C168" t="str">
            <v>池田町</v>
          </cell>
          <cell r="D168">
            <v>6</v>
          </cell>
          <cell r="E168">
            <v>271737</v>
          </cell>
          <cell r="F168">
            <v>124017</v>
          </cell>
          <cell r="G168">
            <v>57150</v>
          </cell>
          <cell r="H168">
            <v>32148</v>
          </cell>
          <cell r="I168">
            <v>34719</v>
          </cell>
          <cell r="J168">
            <v>29867</v>
          </cell>
          <cell r="K168">
            <v>5250</v>
          </cell>
          <cell r="L168">
            <v>14469</v>
          </cell>
          <cell r="M168">
            <v>10148</v>
          </cell>
          <cell r="N168">
            <v>0</v>
          </cell>
          <cell r="O168">
            <v>0</v>
          </cell>
          <cell r="P168">
            <v>117853</v>
          </cell>
          <cell r="Q168">
            <v>0</v>
          </cell>
        </row>
        <row r="169">
          <cell r="A169" t="str">
            <v>C016454110000</v>
          </cell>
          <cell r="B169" t="str">
            <v>北海道</v>
          </cell>
          <cell r="C169" t="str">
            <v>豊頃町</v>
          </cell>
          <cell r="D169">
            <v>6</v>
          </cell>
          <cell r="E169">
            <v>203401</v>
          </cell>
          <cell r="F169">
            <v>71855</v>
          </cell>
          <cell r="G169">
            <v>28170</v>
          </cell>
          <cell r="H169">
            <v>20539</v>
          </cell>
          <cell r="I169">
            <v>23146</v>
          </cell>
          <cell r="J169">
            <v>41774</v>
          </cell>
          <cell r="K169">
            <v>20496</v>
          </cell>
          <cell r="L169">
            <v>11130</v>
          </cell>
          <cell r="M169">
            <v>10148</v>
          </cell>
          <cell r="N169">
            <v>0</v>
          </cell>
          <cell r="O169">
            <v>0</v>
          </cell>
          <cell r="P169">
            <v>89772</v>
          </cell>
          <cell r="Q169">
            <v>0</v>
          </cell>
        </row>
        <row r="170">
          <cell r="A170" t="str">
            <v>C016462110000</v>
          </cell>
          <cell r="B170" t="str">
            <v>北海道</v>
          </cell>
          <cell r="C170" t="str">
            <v>本別町</v>
          </cell>
          <cell r="D170">
            <v>6</v>
          </cell>
          <cell r="E170">
            <v>293103</v>
          </cell>
          <cell r="F170">
            <v>117679</v>
          </cell>
          <cell r="G170">
            <v>51705</v>
          </cell>
          <cell r="H170">
            <v>31255</v>
          </cell>
          <cell r="I170">
            <v>34719</v>
          </cell>
          <cell r="J170">
            <v>53854</v>
          </cell>
          <cell r="K170">
            <v>11298</v>
          </cell>
          <cell r="L170">
            <v>22260</v>
          </cell>
          <cell r="M170">
            <v>20296</v>
          </cell>
          <cell r="N170">
            <v>0</v>
          </cell>
          <cell r="O170">
            <v>0</v>
          </cell>
          <cell r="P170">
            <v>121570</v>
          </cell>
          <cell r="Q170">
            <v>0</v>
          </cell>
        </row>
        <row r="171">
          <cell r="A171" t="str">
            <v>C016471110000</v>
          </cell>
          <cell r="B171" t="str">
            <v>北海道</v>
          </cell>
          <cell r="C171" t="str">
            <v>足寄町</v>
          </cell>
          <cell r="D171">
            <v>6</v>
          </cell>
          <cell r="E171">
            <v>386962</v>
          </cell>
          <cell r="F171">
            <v>146863</v>
          </cell>
          <cell r="G171">
            <v>54135</v>
          </cell>
          <cell r="H171">
            <v>46436</v>
          </cell>
          <cell r="I171">
            <v>46292</v>
          </cell>
          <cell r="J171">
            <v>53765</v>
          </cell>
          <cell r="K171">
            <v>24696</v>
          </cell>
          <cell r="L171">
            <v>18921</v>
          </cell>
          <cell r="M171">
            <v>10148</v>
          </cell>
          <cell r="N171">
            <v>0</v>
          </cell>
          <cell r="O171">
            <v>0</v>
          </cell>
          <cell r="P171">
            <v>186334</v>
          </cell>
          <cell r="Q171">
            <v>0</v>
          </cell>
        </row>
        <row r="172">
          <cell r="A172" t="str">
            <v>C016489110000</v>
          </cell>
          <cell r="B172" t="str">
            <v>北海道</v>
          </cell>
          <cell r="C172" t="str">
            <v>陸別町</v>
          </cell>
          <cell r="D172">
            <v>6</v>
          </cell>
          <cell r="E172">
            <v>163163</v>
          </cell>
          <cell r="F172">
            <v>41701</v>
          </cell>
          <cell r="G172">
            <v>15840</v>
          </cell>
          <cell r="H172">
            <v>14288</v>
          </cell>
          <cell r="I172">
            <v>11573</v>
          </cell>
          <cell r="J172">
            <v>37364</v>
          </cell>
          <cell r="K172">
            <v>13860</v>
          </cell>
          <cell r="L172">
            <v>13356</v>
          </cell>
          <cell r="M172">
            <v>10148</v>
          </cell>
          <cell r="N172">
            <v>0</v>
          </cell>
          <cell r="O172">
            <v>0</v>
          </cell>
          <cell r="P172">
            <v>84098</v>
          </cell>
          <cell r="Q172">
            <v>0</v>
          </cell>
        </row>
        <row r="173">
          <cell r="A173" t="str">
            <v>C016497110000</v>
          </cell>
          <cell r="B173" t="str">
            <v>北海道</v>
          </cell>
          <cell r="C173" t="str">
            <v>浦幌町</v>
          </cell>
          <cell r="D173">
            <v>6</v>
          </cell>
          <cell r="E173">
            <v>280126</v>
          </cell>
          <cell r="F173">
            <v>83496</v>
          </cell>
          <cell r="G173">
            <v>38025</v>
          </cell>
          <cell r="H173">
            <v>22325</v>
          </cell>
          <cell r="I173">
            <v>23146</v>
          </cell>
          <cell r="J173">
            <v>57277</v>
          </cell>
          <cell r="K173">
            <v>15834</v>
          </cell>
          <cell r="L173">
            <v>21147</v>
          </cell>
          <cell r="M173">
            <v>20296</v>
          </cell>
          <cell r="N173">
            <v>0</v>
          </cell>
          <cell r="O173">
            <v>0</v>
          </cell>
          <cell r="P173">
            <v>139353</v>
          </cell>
          <cell r="Q173">
            <v>0</v>
          </cell>
        </row>
        <row r="174">
          <cell r="A174" t="str">
            <v>C016616110000</v>
          </cell>
          <cell r="B174" t="str">
            <v>北海道</v>
          </cell>
          <cell r="C174" t="str">
            <v>釧路町</v>
          </cell>
          <cell r="D174">
            <v>6</v>
          </cell>
          <cell r="E174">
            <v>590342</v>
          </cell>
          <cell r="F174">
            <v>213558</v>
          </cell>
          <cell r="G174">
            <v>74430</v>
          </cell>
          <cell r="H174">
            <v>81263</v>
          </cell>
          <cell r="I174">
            <v>57865</v>
          </cell>
          <cell r="J174">
            <v>120119</v>
          </cell>
          <cell r="K174">
            <v>27216</v>
          </cell>
          <cell r="L174">
            <v>52311</v>
          </cell>
          <cell r="M174">
            <v>40592</v>
          </cell>
          <cell r="N174">
            <v>0</v>
          </cell>
          <cell r="O174">
            <v>0</v>
          </cell>
          <cell r="P174">
            <v>256665</v>
          </cell>
          <cell r="Q174">
            <v>0</v>
          </cell>
        </row>
        <row r="175">
          <cell r="A175" t="str">
            <v>C016624110000</v>
          </cell>
          <cell r="B175" t="str">
            <v>北海道</v>
          </cell>
          <cell r="C175" t="str">
            <v>厚岸町</v>
          </cell>
          <cell r="D175">
            <v>6</v>
          </cell>
          <cell r="E175">
            <v>414073</v>
          </cell>
          <cell r="F175">
            <v>159457</v>
          </cell>
          <cell r="G175">
            <v>56970</v>
          </cell>
          <cell r="H175">
            <v>64296</v>
          </cell>
          <cell r="I175">
            <v>38191</v>
          </cell>
          <cell r="J175">
            <v>87164</v>
          </cell>
          <cell r="K175">
            <v>13902</v>
          </cell>
          <cell r="L175">
            <v>36729</v>
          </cell>
          <cell r="M175">
            <v>36533</v>
          </cell>
          <cell r="N175">
            <v>0</v>
          </cell>
          <cell r="O175">
            <v>0</v>
          </cell>
          <cell r="P175">
            <v>167452</v>
          </cell>
          <cell r="Q175">
            <v>0</v>
          </cell>
        </row>
        <row r="176">
          <cell r="A176" t="str">
            <v>C016632110000</v>
          </cell>
          <cell r="B176" t="str">
            <v>北海道</v>
          </cell>
          <cell r="C176" t="str">
            <v>浜中町</v>
          </cell>
          <cell r="D176">
            <v>6</v>
          </cell>
          <cell r="E176">
            <v>482521</v>
          </cell>
          <cell r="F176">
            <v>137714</v>
          </cell>
          <cell r="G176">
            <v>34470</v>
          </cell>
          <cell r="H176">
            <v>50008</v>
          </cell>
          <cell r="I176">
            <v>53236</v>
          </cell>
          <cell r="J176">
            <v>129989</v>
          </cell>
          <cell r="K176">
            <v>52668</v>
          </cell>
          <cell r="L176">
            <v>36729</v>
          </cell>
          <cell r="M176">
            <v>40592</v>
          </cell>
          <cell r="N176">
            <v>99549</v>
          </cell>
          <cell r="O176">
            <v>6964</v>
          </cell>
          <cell r="P176">
            <v>108305</v>
          </cell>
          <cell r="Q176">
            <v>0</v>
          </cell>
        </row>
        <row r="177">
          <cell r="A177" t="str">
            <v>C016641110000</v>
          </cell>
          <cell r="B177" t="str">
            <v>北海道</v>
          </cell>
          <cell r="C177" t="str">
            <v>標茶町</v>
          </cell>
          <cell r="D177">
            <v>6</v>
          </cell>
          <cell r="E177">
            <v>517499</v>
          </cell>
          <cell r="F177">
            <v>231031</v>
          </cell>
          <cell r="G177">
            <v>98190</v>
          </cell>
          <cell r="H177">
            <v>63403</v>
          </cell>
          <cell r="I177">
            <v>69438</v>
          </cell>
          <cell r="J177">
            <v>103655</v>
          </cell>
          <cell r="K177">
            <v>19656</v>
          </cell>
          <cell r="L177">
            <v>43407</v>
          </cell>
          <cell r="M177">
            <v>40592</v>
          </cell>
          <cell r="N177">
            <v>0</v>
          </cell>
          <cell r="O177">
            <v>0</v>
          </cell>
          <cell r="P177">
            <v>169228</v>
          </cell>
          <cell r="Q177">
            <v>13585</v>
          </cell>
        </row>
        <row r="178">
          <cell r="A178" t="str">
            <v>C016659110000</v>
          </cell>
          <cell r="B178" t="str">
            <v>北海道</v>
          </cell>
          <cell r="C178" t="str">
            <v>弟子屈町</v>
          </cell>
          <cell r="D178">
            <v>6</v>
          </cell>
          <cell r="E178">
            <v>391751</v>
          </cell>
          <cell r="F178">
            <v>160210</v>
          </cell>
          <cell r="G178">
            <v>35370</v>
          </cell>
          <cell r="H178">
            <v>66975</v>
          </cell>
          <cell r="I178">
            <v>57865</v>
          </cell>
          <cell r="J178">
            <v>75967</v>
          </cell>
          <cell r="K178">
            <v>30072</v>
          </cell>
          <cell r="L178">
            <v>25599</v>
          </cell>
          <cell r="M178">
            <v>20296</v>
          </cell>
          <cell r="N178">
            <v>0</v>
          </cell>
          <cell r="O178">
            <v>0</v>
          </cell>
          <cell r="P178">
            <v>155574</v>
          </cell>
          <cell r="Q178">
            <v>0</v>
          </cell>
        </row>
        <row r="179">
          <cell r="A179" t="str">
            <v>C016675110000</v>
          </cell>
          <cell r="B179" t="str">
            <v>北海道</v>
          </cell>
          <cell r="C179" t="str">
            <v>鶴居村</v>
          </cell>
          <cell r="D179">
            <v>6</v>
          </cell>
          <cell r="E179">
            <v>228354</v>
          </cell>
          <cell r="F179">
            <v>91915</v>
          </cell>
          <cell r="G179">
            <v>28620</v>
          </cell>
          <cell r="H179">
            <v>28576</v>
          </cell>
          <cell r="I179">
            <v>34719</v>
          </cell>
          <cell r="J179">
            <v>41422</v>
          </cell>
          <cell r="K179">
            <v>3318</v>
          </cell>
          <cell r="L179">
            <v>17808</v>
          </cell>
          <cell r="M179">
            <v>20296</v>
          </cell>
          <cell r="N179">
            <v>0</v>
          </cell>
          <cell r="O179">
            <v>0</v>
          </cell>
          <cell r="P179">
            <v>95017</v>
          </cell>
          <cell r="Q179">
            <v>0</v>
          </cell>
        </row>
        <row r="180">
          <cell r="A180" t="str">
            <v>C016683110000</v>
          </cell>
          <cell r="B180" t="str">
            <v>北海道</v>
          </cell>
          <cell r="C180" t="str">
            <v>白糠町</v>
          </cell>
          <cell r="D180">
            <v>6</v>
          </cell>
          <cell r="E180">
            <v>333465</v>
          </cell>
          <cell r="F180">
            <v>105085</v>
          </cell>
          <cell r="G180">
            <v>28395</v>
          </cell>
          <cell r="H180">
            <v>41971</v>
          </cell>
          <cell r="I180">
            <v>34719</v>
          </cell>
          <cell r="J180">
            <v>70680</v>
          </cell>
          <cell r="K180">
            <v>6846</v>
          </cell>
          <cell r="L180">
            <v>33390</v>
          </cell>
          <cell r="M180">
            <v>30444</v>
          </cell>
          <cell r="N180">
            <v>0</v>
          </cell>
          <cell r="O180">
            <v>0</v>
          </cell>
          <cell r="P180">
            <v>157700</v>
          </cell>
          <cell r="Q180">
            <v>0</v>
          </cell>
        </row>
        <row r="181">
          <cell r="A181" t="str">
            <v>C016918110000</v>
          </cell>
          <cell r="B181" t="str">
            <v>北海道</v>
          </cell>
          <cell r="C181" t="str">
            <v>別海町</v>
          </cell>
          <cell r="D181">
            <v>6</v>
          </cell>
          <cell r="E181">
            <v>910659</v>
          </cell>
          <cell r="F181">
            <v>337820</v>
          </cell>
          <cell r="G181">
            <v>122895</v>
          </cell>
          <cell r="H181">
            <v>122341</v>
          </cell>
          <cell r="I181">
            <v>92584</v>
          </cell>
          <cell r="J181">
            <v>236017</v>
          </cell>
          <cell r="K181">
            <v>60228</v>
          </cell>
          <cell r="L181">
            <v>94605</v>
          </cell>
          <cell r="M181">
            <v>81184</v>
          </cell>
          <cell r="N181">
            <v>0</v>
          </cell>
          <cell r="O181">
            <v>0</v>
          </cell>
          <cell r="P181">
            <v>274617</v>
          </cell>
          <cell r="Q181">
            <v>62205</v>
          </cell>
        </row>
        <row r="182">
          <cell r="A182" t="str">
            <v>C016926110000</v>
          </cell>
          <cell r="B182" t="str">
            <v>北海道</v>
          </cell>
          <cell r="C182" t="str">
            <v>中標津町</v>
          </cell>
          <cell r="D182">
            <v>6</v>
          </cell>
          <cell r="E182">
            <v>1014046</v>
          </cell>
          <cell r="F182">
            <v>277622</v>
          </cell>
          <cell r="G182">
            <v>84285</v>
          </cell>
          <cell r="H182">
            <v>136629</v>
          </cell>
          <cell r="I182">
            <v>56708</v>
          </cell>
          <cell r="J182">
            <v>145419</v>
          </cell>
          <cell r="K182">
            <v>33726</v>
          </cell>
          <cell r="L182">
            <v>81249</v>
          </cell>
          <cell r="M182">
            <v>30444</v>
          </cell>
          <cell r="N182">
            <v>206168</v>
          </cell>
          <cell r="O182">
            <v>37320</v>
          </cell>
          <cell r="P182">
            <v>323922</v>
          </cell>
          <cell r="Q182">
            <v>23595</v>
          </cell>
        </row>
        <row r="183">
          <cell r="A183" t="str">
            <v>C016934110000</v>
          </cell>
          <cell r="B183" t="str">
            <v>北海道</v>
          </cell>
          <cell r="C183" t="str">
            <v>標津町</v>
          </cell>
          <cell r="D183">
            <v>6</v>
          </cell>
          <cell r="E183">
            <v>300697</v>
          </cell>
          <cell r="F183">
            <v>93969</v>
          </cell>
          <cell r="G183">
            <v>29745</v>
          </cell>
          <cell r="H183">
            <v>41078</v>
          </cell>
          <cell r="I183">
            <v>23146</v>
          </cell>
          <cell r="J183">
            <v>46525</v>
          </cell>
          <cell r="K183">
            <v>5082</v>
          </cell>
          <cell r="L183">
            <v>21147</v>
          </cell>
          <cell r="M183">
            <v>20296</v>
          </cell>
          <cell r="N183">
            <v>0</v>
          </cell>
          <cell r="O183">
            <v>0</v>
          </cell>
          <cell r="P183">
            <v>121593</v>
          </cell>
          <cell r="Q183">
            <v>38610</v>
          </cell>
        </row>
        <row r="184">
          <cell r="A184" t="str">
            <v>C016942110000</v>
          </cell>
          <cell r="B184" t="str">
            <v>北海道</v>
          </cell>
          <cell r="C184" t="str">
            <v>羅臼町</v>
          </cell>
          <cell r="D184">
            <v>6</v>
          </cell>
          <cell r="E184">
            <v>271888</v>
          </cell>
          <cell r="F184">
            <v>79745</v>
          </cell>
          <cell r="G184">
            <v>9270</v>
          </cell>
          <cell r="H184">
            <v>47329</v>
          </cell>
          <cell r="I184">
            <v>23146</v>
          </cell>
          <cell r="J184">
            <v>35284</v>
          </cell>
          <cell r="K184">
            <v>4284</v>
          </cell>
          <cell r="L184">
            <v>17808</v>
          </cell>
          <cell r="M184">
            <v>13192</v>
          </cell>
          <cell r="N184">
            <v>0</v>
          </cell>
          <cell r="O184">
            <v>0</v>
          </cell>
          <cell r="P184">
            <v>99659</v>
          </cell>
          <cell r="Q184">
            <v>57200</v>
          </cell>
        </row>
        <row r="185">
          <cell r="A185" t="str">
            <v>C022012110000</v>
          </cell>
          <cell r="B185" t="str">
            <v>青森県</v>
          </cell>
          <cell r="C185" t="str">
            <v>青森市</v>
          </cell>
          <cell r="D185">
            <v>3</v>
          </cell>
          <cell r="E185">
            <v>5516366</v>
          </cell>
          <cell r="F185">
            <v>2172657</v>
          </cell>
          <cell r="G185">
            <v>598545</v>
          </cell>
          <cell r="H185">
            <v>1055526</v>
          </cell>
          <cell r="I185">
            <v>518586</v>
          </cell>
          <cell r="J185">
            <v>1128887</v>
          </cell>
          <cell r="K185">
            <v>327264</v>
          </cell>
          <cell r="L185">
            <v>608811</v>
          </cell>
          <cell r="M185">
            <v>192812</v>
          </cell>
          <cell r="N185">
            <v>0</v>
          </cell>
          <cell r="O185">
            <v>0</v>
          </cell>
          <cell r="P185">
            <v>2214822</v>
          </cell>
          <cell r="Q185">
            <v>0</v>
          </cell>
        </row>
        <row r="186">
          <cell r="A186" t="str">
            <v>C022021110000</v>
          </cell>
          <cell r="B186" t="str">
            <v>青森県</v>
          </cell>
          <cell r="C186" t="str">
            <v>弘前市</v>
          </cell>
          <cell r="D186">
            <v>5</v>
          </cell>
          <cell r="E186">
            <v>2982712</v>
          </cell>
          <cell r="F186">
            <v>1327635</v>
          </cell>
          <cell r="G186">
            <v>343980</v>
          </cell>
          <cell r="H186">
            <v>586701</v>
          </cell>
          <cell r="I186">
            <v>396954</v>
          </cell>
          <cell r="J186">
            <v>610865</v>
          </cell>
          <cell r="K186">
            <v>142422</v>
          </cell>
          <cell r="L186">
            <v>306075</v>
          </cell>
          <cell r="M186">
            <v>162368</v>
          </cell>
          <cell r="N186">
            <v>0</v>
          </cell>
          <cell r="O186">
            <v>0</v>
          </cell>
          <cell r="P186">
            <v>1044212</v>
          </cell>
          <cell r="Q186">
            <v>0</v>
          </cell>
        </row>
        <row r="187">
          <cell r="A187" t="str">
            <v>C022039110000</v>
          </cell>
          <cell r="B187" t="str">
            <v>青森県</v>
          </cell>
          <cell r="C187" t="str">
            <v>八戸市</v>
          </cell>
          <cell r="D187">
            <v>3</v>
          </cell>
          <cell r="E187">
            <v>4003749</v>
          </cell>
          <cell r="F187">
            <v>1645947</v>
          </cell>
          <cell r="G187">
            <v>494235</v>
          </cell>
          <cell r="H187">
            <v>655462</v>
          </cell>
          <cell r="I187">
            <v>496250</v>
          </cell>
          <cell r="J187">
            <v>846987</v>
          </cell>
          <cell r="K187">
            <v>226128</v>
          </cell>
          <cell r="L187">
            <v>377307</v>
          </cell>
          <cell r="M187">
            <v>243552</v>
          </cell>
          <cell r="N187">
            <v>0</v>
          </cell>
          <cell r="O187">
            <v>0</v>
          </cell>
          <cell r="P187">
            <v>1510815</v>
          </cell>
          <cell r="Q187">
            <v>0</v>
          </cell>
        </row>
        <row r="188">
          <cell r="A188" t="str">
            <v>C022047110000</v>
          </cell>
          <cell r="B188" t="str">
            <v>青森県</v>
          </cell>
          <cell r="C188" t="str">
            <v>黒石市</v>
          </cell>
          <cell r="D188">
            <v>5</v>
          </cell>
          <cell r="E188">
            <v>819626</v>
          </cell>
          <cell r="F188">
            <v>384418</v>
          </cell>
          <cell r="G188">
            <v>124515</v>
          </cell>
          <cell r="H188">
            <v>158061</v>
          </cell>
          <cell r="I188">
            <v>101842</v>
          </cell>
          <cell r="J188">
            <v>116119</v>
          </cell>
          <cell r="K188">
            <v>32382</v>
          </cell>
          <cell r="L188">
            <v>63441</v>
          </cell>
          <cell r="M188">
            <v>20296</v>
          </cell>
          <cell r="N188">
            <v>0</v>
          </cell>
          <cell r="O188">
            <v>0</v>
          </cell>
          <cell r="P188">
            <v>319089</v>
          </cell>
          <cell r="Q188">
            <v>0</v>
          </cell>
        </row>
        <row r="189">
          <cell r="A189" t="str">
            <v>C022055110000</v>
          </cell>
          <cell r="B189" t="str">
            <v>青森県</v>
          </cell>
          <cell r="C189" t="str">
            <v>五所川原市</v>
          </cell>
          <cell r="D189">
            <v>5</v>
          </cell>
          <cell r="E189">
            <v>1245463</v>
          </cell>
          <cell r="F189">
            <v>484581</v>
          </cell>
          <cell r="G189">
            <v>182250</v>
          </cell>
          <cell r="H189">
            <v>175028</v>
          </cell>
          <cell r="I189">
            <v>127303</v>
          </cell>
          <cell r="J189">
            <v>223260</v>
          </cell>
          <cell r="K189">
            <v>68880</v>
          </cell>
          <cell r="L189">
            <v>93492</v>
          </cell>
          <cell r="M189">
            <v>60888</v>
          </cell>
          <cell r="N189">
            <v>0</v>
          </cell>
          <cell r="O189">
            <v>0</v>
          </cell>
          <cell r="P189">
            <v>537622</v>
          </cell>
          <cell r="Q189">
            <v>0</v>
          </cell>
        </row>
        <row r="190">
          <cell r="A190" t="str">
            <v>C022063110000</v>
          </cell>
          <cell r="B190" t="str">
            <v>青森県</v>
          </cell>
          <cell r="C190" t="str">
            <v>十和田市</v>
          </cell>
          <cell r="D190">
            <v>5</v>
          </cell>
          <cell r="E190">
            <v>1384207</v>
          </cell>
          <cell r="F190">
            <v>549476</v>
          </cell>
          <cell r="G190">
            <v>123975</v>
          </cell>
          <cell r="H190">
            <v>240217</v>
          </cell>
          <cell r="I190">
            <v>185284</v>
          </cell>
          <cell r="J190">
            <v>277623</v>
          </cell>
          <cell r="K190">
            <v>64974</v>
          </cell>
          <cell r="L190">
            <v>121317</v>
          </cell>
          <cell r="M190">
            <v>91332</v>
          </cell>
          <cell r="N190">
            <v>0</v>
          </cell>
          <cell r="O190">
            <v>0</v>
          </cell>
          <cell r="P190">
            <v>557108</v>
          </cell>
          <cell r="Q190">
            <v>0</v>
          </cell>
        </row>
        <row r="191">
          <cell r="A191" t="str">
            <v>C022071110000</v>
          </cell>
          <cell r="B191" t="str">
            <v>青森県</v>
          </cell>
          <cell r="C191" t="str">
            <v>三沢市</v>
          </cell>
          <cell r="D191">
            <v>5</v>
          </cell>
          <cell r="E191">
            <v>823711</v>
          </cell>
          <cell r="F191">
            <v>300137</v>
          </cell>
          <cell r="G191">
            <v>101250</v>
          </cell>
          <cell r="H191">
            <v>117876</v>
          </cell>
          <cell r="I191">
            <v>81011</v>
          </cell>
          <cell r="J191">
            <v>172918</v>
          </cell>
          <cell r="K191">
            <v>48720</v>
          </cell>
          <cell r="L191">
            <v>73458</v>
          </cell>
          <cell r="M191">
            <v>50740</v>
          </cell>
          <cell r="N191">
            <v>0</v>
          </cell>
          <cell r="O191">
            <v>0</v>
          </cell>
          <cell r="P191">
            <v>350656</v>
          </cell>
          <cell r="Q191">
            <v>0</v>
          </cell>
        </row>
        <row r="192">
          <cell r="A192" t="str">
            <v>C022080110000</v>
          </cell>
          <cell r="B192" t="str">
            <v>青森県</v>
          </cell>
          <cell r="C192" t="str">
            <v>むつ市</v>
          </cell>
          <cell r="D192">
            <v>5</v>
          </cell>
          <cell r="E192">
            <v>1372253</v>
          </cell>
          <cell r="F192">
            <v>517649</v>
          </cell>
          <cell r="G192">
            <v>126090</v>
          </cell>
          <cell r="H192">
            <v>241110</v>
          </cell>
          <cell r="I192">
            <v>150449</v>
          </cell>
          <cell r="J192">
            <v>341358</v>
          </cell>
          <cell r="K192">
            <v>107562</v>
          </cell>
          <cell r="L192">
            <v>142464</v>
          </cell>
          <cell r="M192">
            <v>91332</v>
          </cell>
          <cell r="N192">
            <v>0</v>
          </cell>
          <cell r="O192">
            <v>0</v>
          </cell>
          <cell r="P192">
            <v>513246</v>
          </cell>
          <cell r="Q192">
            <v>0</v>
          </cell>
        </row>
        <row r="193">
          <cell r="A193" t="str">
            <v>C022098110000</v>
          </cell>
          <cell r="B193" t="str">
            <v>青森県</v>
          </cell>
          <cell r="C193" t="str">
            <v>つがる市</v>
          </cell>
          <cell r="D193">
            <v>5</v>
          </cell>
          <cell r="E193">
            <v>930338</v>
          </cell>
          <cell r="F193">
            <v>383278</v>
          </cell>
          <cell r="G193">
            <v>180855</v>
          </cell>
          <cell r="H193">
            <v>109839</v>
          </cell>
          <cell r="I193">
            <v>92584</v>
          </cell>
          <cell r="J193">
            <v>216094</v>
          </cell>
          <cell r="K193">
            <v>98574</v>
          </cell>
          <cell r="L193">
            <v>66780</v>
          </cell>
          <cell r="M193">
            <v>50740</v>
          </cell>
          <cell r="N193">
            <v>0</v>
          </cell>
          <cell r="O193">
            <v>0</v>
          </cell>
          <cell r="P193">
            <v>330966</v>
          </cell>
          <cell r="Q193">
            <v>0</v>
          </cell>
        </row>
        <row r="194">
          <cell r="A194" t="str">
            <v>C022101110000</v>
          </cell>
          <cell r="B194" t="str">
            <v>青森県</v>
          </cell>
          <cell r="C194" t="str">
            <v>平川市</v>
          </cell>
          <cell r="D194">
            <v>5</v>
          </cell>
          <cell r="E194">
            <v>800139</v>
          </cell>
          <cell r="F194">
            <v>318020</v>
          </cell>
          <cell r="G194">
            <v>79020</v>
          </cell>
          <cell r="H194">
            <v>134843</v>
          </cell>
          <cell r="I194">
            <v>104157</v>
          </cell>
          <cell r="J194">
            <v>146285</v>
          </cell>
          <cell r="K194">
            <v>33348</v>
          </cell>
          <cell r="L194">
            <v>72345</v>
          </cell>
          <cell r="M194">
            <v>40592</v>
          </cell>
          <cell r="N194">
            <v>0</v>
          </cell>
          <cell r="O194">
            <v>0</v>
          </cell>
          <cell r="P194">
            <v>335834</v>
          </cell>
          <cell r="Q194">
            <v>0</v>
          </cell>
        </row>
        <row r="195">
          <cell r="A195" t="str">
            <v>C023019110000</v>
          </cell>
          <cell r="B195" t="str">
            <v>青森県</v>
          </cell>
          <cell r="C195" t="str">
            <v>平内町</v>
          </cell>
          <cell r="D195">
            <v>6</v>
          </cell>
          <cell r="E195">
            <v>380106</v>
          </cell>
          <cell r="F195">
            <v>150233</v>
          </cell>
          <cell r="G195">
            <v>63720</v>
          </cell>
          <cell r="H195">
            <v>51794</v>
          </cell>
          <cell r="I195">
            <v>34719</v>
          </cell>
          <cell r="J195">
            <v>88698</v>
          </cell>
          <cell r="K195">
            <v>20412</v>
          </cell>
          <cell r="L195">
            <v>37842</v>
          </cell>
          <cell r="M195">
            <v>30444</v>
          </cell>
          <cell r="N195">
            <v>0</v>
          </cell>
          <cell r="O195">
            <v>0</v>
          </cell>
          <cell r="P195">
            <v>141175</v>
          </cell>
          <cell r="Q195">
            <v>0</v>
          </cell>
        </row>
        <row r="196">
          <cell r="A196" t="str">
            <v>C023035110000</v>
          </cell>
          <cell r="B196" t="str">
            <v>青森県</v>
          </cell>
          <cell r="C196" t="str">
            <v>今別町</v>
          </cell>
          <cell r="D196">
            <v>6</v>
          </cell>
          <cell r="E196">
            <v>98716</v>
          </cell>
          <cell r="F196">
            <v>33110</v>
          </cell>
          <cell r="G196">
            <v>13500</v>
          </cell>
          <cell r="H196">
            <v>8037</v>
          </cell>
          <cell r="I196">
            <v>11573</v>
          </cell>
          <cell r="J196">
            <v>20018</v>
          </cell>
          <cell r="K196">
            <v>966</v>
          </cell>
          <cell r="L196">
            <v>8904</v>
          </cell>
          <cell r="M196">
            <v>10148</v>
          </cell>
          <cell r="N196">
            <v>0</v>
          </cell>
          <cell r="O196">
            <v>0</v>
          </cell>
          <cell r="P196">
            <v>45588</v>
          </cell>
          <cell r="Q196">
            <v>0</v>
          </cell>
        </row>
        <row r="197">
          <cell r="A197" t="str">
            <v>C023043110000</v>
          </cell>
          <cell r="B197" t="str">
            <v>青森県</v>
          </cell>
          <cell r="C197" t="str">
            <v>蓬田村</v>
          </cell>
          <cell r="D197">
            <v>6</v>
          </cell>
          <cell r="E197">
            <v>111669</v>
          </cell>
          <cell r="F197">
            <v>44034</v>
          </cell>
          <cell r="G197">
            <v>17280</v>
          </cell>
          <cell r="H197">
            <v>15181</v>
          </cell>
          <cell r="I197">
            <v>11573</v>
          </cell>
          <cell r="J197">
            <v>21404</v>
          </cell>
          <cell r="K197">
            <v>2352</v>
          </cell>
          <cell r="L197">
            <v>8904</v>
          </cell>
          <cell r="M197">
            <v>10148</v>
          </cell>
          <cell r="N197">
            <v>0</v>
          </cell>
          <cell r="O197">
            <v>0</v>
          </cell>
          <cell r="P197">
            <v>46231</v>
          </cell>
          <cell r="Q197">
            <v>0</v>
          </cell>
        </row>
        <row r="198">
          <cell r="A198" t="str">
            <v>C023078110000</v>
          </cell>
          <cell r="B198" t="str">
            <v>青森県</v>
          </cell>
          <cell r="C198" t="str">
            <v>外ヶ浜町</v>
          </cell>
          <cell r="D198">
            <v>6</v>
          </cell>
          <cell r="E198">
            <v>243743</v>
          </cell>
          <cell r="F198">
            <v>85639</v>
          </cell>
          <cell r="G198">
            <v>35010</v>
          </cell>
          <cell r="H198">
            <v>20539</v>
          </cell>
          <cell r="I198">
            <v>30090</v>
          </cell>
          <cell r="J198">
            <v>63093</v>
          </cell>
          <cell r="K198">
            <v>21126</v>
          </cell>
          <cell r="L198">
            <v>15582</v>
          </cell>
          <cell r="M198">
            <v>26385</v>
          </cell>
          <cell r="N198">
            <v>0</v>
          </cell>
          <cell r="O198">
            <v>0</v>
          </cell>
          <cell r="P198">
            <v>95011</v>
          </cell>
          <cell r="Q198">
            <v>0</v>
          </cell>
        </row>
        <row r="199">
          <cell r="A199" t="str">
            <v>C023213110000</v>
          </cell>
          <cell r="B199" t="str">
            <v>青森県</v>
          </cell>
          <cell r="C199" t="str">
            <v>鰺ケ沢町</v>
          </cell>
          <cell r="D199">
            <v>6</v>
          </cell>
          <cell r="E199">
            <v>321636</v>
          </cell>
          <cell r="F199">
            <v>95805</v>
          </cell>
          <cell r="G199">
            <v>47655</v>
          </cell>
          <cell r="H199">
            <v>25004</v>
          </cell>
          <cell r="I199">
            <v>23146</v>
          </cell>
          <cell r="J199">
            <v>72350</v>
          </cell>
          <cell r="K199">
            <v>48846</v>
          </cell>
          <cell r="L199">
            <v>13356</v>
          </cell>
          <cell r="M199">
            <v>10148</v>
          </cell>
          <cell r="N199">
            <v>0</v>
          </cell>
          <cell r="O199">
            <v>0</v>
          </cell>
          <cell r="P199">
            <v>153481</v>
          </cell>
          <cell r="Q199">
            <v>0</v>
          </cell>
        </row>
        <row r="200">
          <cell r="A200" t="str">
            <v>C023230110000</v>
          </cell>
          <cell r="B200" t="str">
            <v>青森県</v>
          </cell>
          <cell r="C200" t="str">
            <v>深浦町</v>
          </cell>
          <cell r="D200">
            <v>6</v>
          </cell>
          <cell r="E200">
            <v>351575</v>
          </cell>
          <cell r="F200">
            <v>127852</v>
          </cell>
          <cell r="G200">
            <v>56520</v>
          </cell>
          <cell r="H200">
            <v>36613</v>
          </cell>
          <cell r="I200">
            <v>34719</v>
          </cell>
          <cell r="J200">
            <v>94956</v>
          </cell>
          <cell r="K200">
            <v>40026</v>
          </cell>
          <cell r="L200">
            <v>24486</v>
          </cell>
          <cell r="M200">
            <v>30444</v>
          </cell>
          <cell r="N200">
            <v>0</v>
          </cell>
          <cell r="O200">
            <v>0</v>
          </cell>
          <cell r="P200">
            <v>128767</v>
          </cell>
          <cell r="Q200">
            <v>0</v>
          </cell>
        </row>
        <row r="201">
          <cell r="A201" t="str">
            <v>C023434110000</v>
          </cell>
          <cell r="B201" t="str">
            <v>青森県</v>
          </cell>
          <cell r="C201" t="str">
            <v>西目屋村</v>
          </cell>
          <cell r="D201">
            <v>6</v>
          </cell>
          <cell r="E201">
            <v>84791</v>
          </cell>
          <cell r="F201">
            <v>42812</v>
          </cell>
          <cell r="G201">
            <v>15165</v>
          </cell>
          <cell r="H201">
            <v>16074</v>
          </cell>
          <cell r="I201">
            <v>11573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41979</v>
          </cell>
          <cell r="Q201">
            <v>0</v>
          </cell>
        </row>
        <row r="202">
          <cell r="A202" t="str">
            <v>C023612110000</v>
          </cell>
          <cell r="B202" t="str">
            <v>青森県</v>
          </cell>
          <cell r="C202" t="str">
            <v>藤崎町</v>
          </cell>
          <cell r="D202">
            <v>6</v>
          </cell>
          <cell r="E202">
            <v>345553</v>
          </cell>
          <cell r="F202">
            <v>124795</v>
          </cell>
          <cell r="G202">
            <v>48105</v>
          </cell>
          <cell r="H202">
            <v>41971</v>
          </cell>
          <cell r="I202">
            <v>34719</v>
          </cell>
          <cell r="J202">
            <v>88021</v>
          </cell>
          <cell r="K202">
            <v>13188</v>
          </cell>
          <cell r="L202">
            <v>54537</v>
          </cell>
          <cell r="M202">
            <v>20296</v>
          </cell>
          <cell r="N202">
            <v>0</v>
          </cell>
          <cell r="O202">
            <v>0</v>
          </cell>
          <cell r="P202">
            <v>132737</v>
          </cell>
          <cell r="Q202">
            <v>0</v>
          </cell>
        </row>
        <row r="203">
          <cell r="A203" t="str">
            <v>C023621110000</v>
          </cell>
          <cell r="B203" t="str">
            <v>青森県</v>
          </cell>
          <cell r="C203" t="str">
            <v>大鰐町</v>
          </cell>
          <cell r="D203">
            <v>6</v>
          </cell>
          <cell r="E203">
            <v>201245</v>
          </cell>
          <cell r="F203">
            <v>52383</v>
          </cell>
          <cell r="G203">
            <v>22950</v>
          </cell>
          <cell r="H203">
            <v>17860</v>
          </cell>
          <cell r="I203">
            <v>11573</v>
          </cell>
          <cell r="J203">
            <v>29909</v>
          </cell>
          <cell r="K203">
            <v>5292</v>
          </cell>
          <cell r="L203">
            <v>14469</v>
          </cell>
          <cell r="M203">
            <v>10148</v>
          </cell>
          <cell r="N203">
            <v>0</v>
          </cell>
          <cell r="O203">
            <v>0</v>
          </cell>
          <cell r="P203">
            <v>118953</v>
          </cell>
          <cell r="Q203">
            <v>0</v>
          </cell>
        </row>
        <row r="204">
          <cell r="A204" t="str">
            <v>C023671110000</v>
          </cell>
          <cell r="B204" t="str">
            <v>青森県</v>
          </cell>
          <cell r="C204" t="str">
            <v>田舎館村</v>
          </cell>
          <cell r="D204">
            <v>6</v>
          </cell>
          <cell r="E204">
            <v>183607</v>
          </cell>
          <cell r="F204">
            <v>68943</v>
          </cell>
          <cell r="G204">
            <v>39510</v>
          </cell>
          <cell r="H204">
            <v>17860</v>
          </cell>
          <cell r="I204">
            <v>11573</v>
          </cell>
          <cell r="J204">
            <v>38225</v>
          </cell>
          <cell r="K204">
            <v>6930</v>
          </cell>
          <cell r="L204">
            <v>21147</v>
          </cell>
          <cell r="M204">
            <v>10148</v>
          </cell>
          <cell r="N204">
            <v>0</v>
          </cell>
          <cell r="O204">
            <v>0</v>
          </cell>
          <cell r="P204">
            <v>76439</v>
          </cell>
          <cell r="Q204">
            <v>0</v>
          </cell>
        </row>
        <row r="205">
          <cell r="A205" t="str">
            <v>C023817110000</v>
          </cell>
          <cell r="B205" t="str">
            <v>青森県</v>
          </cell>
          <cell r="C205" t="str">
            <v>板柳町</v>
          </cell>
          <cell r="D205">
            <v>6</v>
          </cell>
          <cell r="E205">
            <v>287518</v>
          </cell>
          <cell r="F205">
            <v>118298</v>
          </cell>
          <cell r="G205">
            <v>21105</v>
          </cell>
          <cell r="H205">
            <v>50901</v>
          </cell>
          <cell r="I205">
            <v>46292</v>
          </cell>
          <cell r="J205">
            <v>38141</v>
          </cell>
          <cell r="K205">
            <v>11298</v>
          </cell>
          <cell r="L205">
            <v>16695</v>
          </cell>
          <cell r="M205">
            <v>10148</v>
          </cell>
          <cell r="N205">
            <v>0</v>
          </cell>
          <cell r="O205">
            <v>0</v>
          </cell>
          <cell r="P205">
            <v>131079</v>
          </cell>
          <cell r="Q205">
            <v>0</v>
          </cell>
        </row>
        <row r="206">
          <cell r="A206" t="str">
            <v>C023841110000</v>
          </cell>
          <cell r="B206" t="str">
            <v>青森県</v>
          </cell>
          <cell r="C206" t="str">
            <v>鶴田町</v>
          </cell>
          <cell r="D206">
            <v>6</v>
          </cell>
          <cell r="E206">
            <v>385135</v>
          </cell>
          <cell r="F206">
            <v>183060</v>
          </cell>
          <cell r="G206">
            <v>64935</v>
          </cell>
          <cell r="H206">
            <v>54473</v>
          </cell>
          <cell r="I206">
            <v>63652</v>
          </cell>
          <cell r="J206">
            <v>51854</v>
          </cell>
          <cell r="K206">
            <v>23898</v>
          </cell>
          <cell r="L206">
            <v>17808</v>
          </cell>
          <cell r="M206">
            <v>10148</v>
          </cell>
          <cell r="N206">
            <v>0</v>
          </cell>
          <cell r="O206">
            <v>0</v>
          </cell>
          <cell r="P206">
            <v>150221</v>
          </cell>
          <cell r="Q206">
            <v>0</v>
          </cell>
        </row>
        <row r="207">
          <cell r="A207" t="str">
            <v>C023876110000</v>
          </cell>
          <cell r="B207" t="str">
            <v>青森県</v>
          </cell>
          <cell r="C207" t="str">
            <v>中泊町</v>
          </cell>
          <cell r="D207">
            <v>6</v>
          </cell>
          <cell r="E207">
            <v>329251</v>
          </cell>
          <cell r="F207">
            <v>124232</v>
          </cell>
          <cell r="G207">
            <v>37755</v>
          </cell>
          <cell r="H207">
            <v>40185</v>
          </cell>
          <cell r="I207">
            <v>46292</v>
          </cell>
          <cell r="J207">
            <v>66895</v>
          </cell>
          <cell r="K207">
            <v>25452</v>
          </cell>
          <cell r="L207">
            <v>21147</v>
          </cell>
          <cell r="M207">
            <v>20296</v>
          </cell>
          <cell r="N207">
            <v>0</v>
          </cell>
          <cell r="O207">
            <v>0</v>
          </cell>
          <cell r="P207">
            <v>138124</v>
          </cell>
          <cell r="Q207">
            <v>0</v>
          </cell>
        </row>
        <row r="208">
          <cell r="A208" t="str">
            <v>C024015110000</v>
          </cell>
          <cell r="B208" t="str">
            <v>青森県</v>
          </cell>
          <cell r="C208" t="str">
            <v>野辺地町</v>
          </cell>
          <cell r="D208">
            <v>6</v>
          </cell>
          <cell r="E208">
            <v>277051</v>
          </cell>
          <cell r="F208">
            <v>96494</v>
          </cell>
          <cell r="G208">
            <v>26055</v>
          </cell>
          <cell r="H208">
            <v>35720</v>
          </cell>
          <cell r="I208">
            <v>34719</v>
          </cell>
          <cell r="J208">
            <v>39653</v>
          </cell>
          <cell r="K208">
            <v>10584</v>
          </cell>
          <cell r="L208">
            <v>18921</v>
          </cell>
          <cell r="M208">
            <v>10148</v>
          </cell>
          <cell r="N208">
            <v>0</v>
          </cell>
          <cell r="O208">
            <v>0</v>
          </cell>
          <cell r="P208">
            <v>140904</v>
          </cell>
          <cell r="Q208">
            <v>0</v>
          </cell>
        </row>
        <row r="209">
          <cell r="A209" t="str">
            <v>C024023110000</v>
          </cell>
          <cell r="B209" t="str">
            <v>青森県</v>
          </cell>
          <cell r="C209" t="str">
            <v>七戸町</v>
          </cell>
          <cell r="D209">
            <v>6</v>
          </cell>
          <cell r="E209">
            <v>418112</v>
          </cell>
          <cell r="F209">
            <v>150590</v>
          </cell>
          <cell r="G209">
            <v>60705</v>
          </cell>
          <cell r="H209">
            <v>48222</v>
          </cell>
          <cell r="I209">
            <v>41663</v>
          </cell>
          <cell r="J209">
            <v>78949</v>
          </cell>
          <cell r="K209">
            <v>30828</v>
          </cell>
          <cell r="L209">
            <v>27825</v>
          </cell>
          <cell r="M209">
            <v>20296</v>
          </cell>
          <cell r="N209">
            <v>0</v>
          </cell>
          <cell r="O209">
            <v>0</v>
          </cell>
          <cell r="P209">
            <v>188573</v>
          </cell>
          <cell r="Q209">
            <v>0</v>
          </cell>
        </row>
        <row r="210">
          <cell r="A210" t="str">
            <v>C024058110000</v>
          </cell>
          <cell r="B210" t="str">
            <v>青森県</v>
          </cell>
          <cell r="C210" t="str">
            <v>六戸町</v>
          </cell>
          <cell r="D210">
            <v>6</v>
          </cell>
          <cell r="E210">
            <v>408968</v>
          </cell>
          <cell r="F210">
            <v>185323</v>
          </cell>
          <cell r="G210">
            <v>103275</v>
          </cell>
          <cell r="H210">
            <v>47329</v>
          </cell>
          <cell r="I210">
            <v>34719</v>
          </cell>
          <cell r="J210">
            <v>64501</v>
          </cell>
          <cell r="K210">
            <v>16380</v>
          </cell>
          <cell r="L210">
            <v>27825</v>
          </cell>
          <cell r="M210">
            <v>20296</v>
          </cell>
          <cell r="N210">
            <v>0</v>
          </cell>
          <cell r="O210">
            <v>0</v>
          </cell>
          <cell r="P210">
            <v>159144</v>
          </cell>
          <cell r="Q210">
            <v>0</v>
          </cell>
        </row>
        <row r="211">
          <cell r="A211" t="str">
            <v>C024066110000</v>
          </cell>
          <cell r="B211" t="str">
            <v>青森県</v>
          </cell>
          <cell r="C211" t="str">
            <v>横浜町</v>
          </cell>
          <cell r="D211">
            <v>6</v>
          </cell>
          <cell r="E211">
            <v>156783</v>
          </cell>
          <cell r="F211">
            <v>45651</v>
          </cell>
          <cell r="G211">
            <v>24255</v>
          </cell>
          <cell r="H211">
            <v>9823</v>
          </cell>
          <cell r="I211">
            <v>11573</v>
          </cell>
          <cell r="J211">
            <v>37553</v>
          </cell>
          <cell r="K211">
            <v>15162</v>
          </cell>
          <cell r="L211">
            <v>12243</v>
          </cell>
          <cell r="M211">
            <v>10148</v>
          </cell>
          <cell r="N211">
            <v>0</v>
          </cell>
          <cell r="O211">
            <v>0</v>
          </cell>
          <cell r="P211">
            <v>73579</v>
          </cell>
          <cell r="Q211">
            <v>0</v>
          </cell>
        </row>
        <row r="212">
          <cell r="A212" t="str">
            <v>C024082110000</v>
          </cell>
          <cell r="B212" t="str">
            <v>青森県</v>
          </cell>
          <cell r="C212" t="str">
            <v>東北町</v>
          </cell>
          <cell r="D212">
            <v>6</v>
          </cell>
          <cell r="E212">
            <v>539089</v>
          </cell>
          <cell r="F212">
            <v>195363</v>
          </cell>
          <cell r="G212">
            <v>73530</v>
          </cell>
          <cell r="H212">
            <v>73226</v>
          </cell>
          <cell r="I212">
            <v>48607</v>
          </cell>
          <cell r="J212">
            <v>114313</v>
          </cell>
          <cell r="K212">
            <v>50610</v>
          </cell>
          <cell r="L212">
            <v>43407</v>
          </cell>
          <cell r="M212">
            <v>20296</v>
          </cell>
          <cell r="N212">
            <v>0</v>
          </cell>
          <cell r="O212">
            <v>0</v>
          </cell>
          <cell r="P212">
            <v>229413</v>
          </cell>
          <cell r="Q212">
            <v>0</v>
          </cell>
        </row>
        <row r="213">
          <cell r="A213" t="str">
            <v>C024112110000</v>
          </cell>
          <cell r="B213" t="str">
            <v>青森県</v>
          </cell>
          <cell r="C213" t="str">
            <v>六ケ所村</v>
          </cell>
          <cell r="D213">
            <v>6</v>
          </cell>
          <cell r="E213">
            <v>416948</v>
          </cell>
          <cell r="F213">
            <v>155530</v>
          </cell>
          <cell r="G213">
            <v>54765</v>
          </cell>
          <cell r="H213">
            <v>54473</v>
          </cell>
          <cell r="I213">
            <v>46292</v>
          </cell>
          <cell r="J213">
            <v>105601</v>
          </cell>
          <cell r="K213">
            <v>39312</v>
          </cell>
          <cell r="L213">
            <v>26712</v>
          </cell>
          <cell r="M213">
            <v>39577</v>
          </cell>
          <cell r="N213">
            <v>0</v>
          </cell>
          <cell r="O213">
            <v>0</v>
          </cell>
          <cell r="P213">
            <v>143662</v>
          </cell>
          <cell r="Q213">
            <v>12155</v>
          </cell>
        </row>
        <row r="214">
          <cell r="A214" t="str">
            <v>C024121110000</v>
          </cell>
          <cell r="B214" t="str">
            <v>青森県</v>
          </cell>
          <cell r="C214" t="str">
            <v>おいらせ町</v>
          </cell>
          <cell r="D214">
            <v>6</v>
          </cell>
          <cell r="E214">
            <v>579037</v>
          </cell>
          <cell r="F214">
            <v>202921</v>
          </cell>
          <cell r="G214">
            <v>67365</v>
          </cell>
          <cell r="H214">
            <v>77691</v>
          </cell>
          <cell r="I214">
            <v>57865</v>
          </cell>
          <cell r="J214">
            <v>126687</v>
          </cell>
          <cell r="K214">
            <v>28350</v>
          </cell>
          <cell r="L214">
            <v>67893</v>
          </cell>
          <cell r="M214">
            <v>30444</v>
          </cell>
          <cell r="N214">
            <v>0</v>
          </cell>
          <cell r="O214">
            <v>0</v>
          </cell>
          <cell r="P214">
            <v>249429</v>
          </cell>
          <cell r="Q214">
            <v>0</v>
          </cell>
        </row>
        <row r="215">
          <cell r="A215" t="str">
            <v>C024236110000</v>
          </cell>
          <cell r="B215" t="str">
            <v>青森県</v>
          </cell>
          <cell r="C215" t="str">
            <v>大間町</v>
          </cell>
          <cell r="D215">
            <v>6</v>
          </cell>
          <cell r="E215">
            <v>174342</v>
          </cell>
          <cell r="F215">
            <v>50238</v>
          </cell>
          <cell r="G215">
            <v>10125</v>
          </cell>
          <cell r="H215">
            <v>16967</v>
          </cell>
          <cell r="I215">
            <v>23146</v>
          </cell>
          <cell r="J215">
            <v>45160</v>
          </cell>
          <cell r="K215">
            <v>13734</v>
          </cell>
          <cell r="L215">
            <v>11130</v>
          </cell>
          <cell r="M215">
            <v>20296</v>
          </cell>
          <cell r="N215">
            <v>0</v>
          </cell>
          <cell r="O215">
            <v>0</v>
          </cell>
          <cell r="P215">
            <v>66789</v>
          </cell>
          <cell r="Q215">
            <v>12155</v>
          </cell>
        </row>
        <row r="216">
          <cell r="A216" t="str">
            <v>C024244110000</v>
          </cell>
          <cell r="B216" t="str">
            <v>青森県</v>
          </cell>
          <cell r="C216" t="str">
            <v>東通村</v>
          </cell>
          <cell r="D216">
            <v>6</v>
          </cell>
          <cell r="E216">
            <v>252851</v>
          </cell>
          <cell r="F216">
            <v>77531</v>
          </cell>
          <cell r="G216">
            <v>47205</v>
          </cell>
          <cell r="H216">
            <v>18753</v>
          </cell>
          <cell r="I216">
            <v>11573</v>
          </cell>
          <cell r="J216">
            <v>63845</v>
          </cell>
          <cell r="K216">
            <v>41454</v>
          </cell>
          <cell r="L216">
            <v>12243</v>
          </cell>
          <cell r="M216">
            <v>10148</v>
          </cell>
          <cell r="N216">
            <v>0</v>
          </cell>
          <cell r="O216">
            <v>0</v>
          </cell>
          <cell r="P216">
            <v>111475</v>
          </cell>
          <cell r="Q216">
            <v>0</v>
          </cell>
        </row>
        <row r="217">
          <cell r="A217" t="str">
            <v>C024252110000</v>
          </cell>
          <cell r="B217" t="str">
            <v>青森県</v>
          </cell>
          <cell r="C217" t="str">
            <v>風間浦村</v>
          </cell>
          <cell r="D217">
            <v>6</v>
          </cell>
          <cell r="E217">
            <v>96120</v>
          </cell>
          <cell r="F217">
            <v>34723</v>
          </cell>
          <cell r="G217">
            <v>14220</v>
          </cell>
          <cell r="H217">
            <v>8930</v>
          </cell>
          <cell r="I217">
            <v>11573</v>
          </cell>
          <cell r="J217">
            <v>31043</v>
          </cell>
          <cell r="K217">
            <v>13104</v>
          </cell>
          <cell r="L217">
            <v>7791</v>
          </cell>
          <cell r="M217">
            <v>10148</v>
          </cell>
          <cell r="N217">
            <v>0</v>
          </cell>
          <cell r="O217">
            <v>0</v>
          </cell>
          <cell r="P217">
            <v>30354</v>
          </cell>
          <cell r="Q217">
            <v>0</v>
          </cell>
        </row>
        <row r="218">
          <cell r="A218" t="str">
            <v>C024261110000</v>
          </cell>
          <cell r="B218" t="str">
            <v>青森県</v>
          </cell>
          <cell r="C218" t="str">
            <v>佐井村</v>
          </cell>
          <cell r="D218">
            <v>6</v>
          </cell>
          <cell r="E218">
            <v>121647</v>
          </cell>
          <cell r="F218">
            <v>40300</v>
          </cell>
          <cell r="G218">
            <v>7695</v>
          </cell>
          <cell r="H218">
            <v>7144</v>
          </cell>
          <cell r="I218">
            <v>25461</v>
          </cell>
          <cell r="J218">
            <v>42555</v>
          </cell>
          <cell r="K218">
            <v>7266</v>
          </cell>
          <cell r="L218">
            <v>8904</v>
          </cell>
          <cell r="M218">
            <v>26385</v>
          </cell>
          <cell r="N218">
            <v>0</v>
          </cell>
          <cell r="O218">
            <v>0</v>
          </cell>
          <cell r="P218">
            <v>38792</v>
          </cell>
          <cell r="Q218">
            <v>0</v>
          </cell>
        </row>
        <row r="219">
          <cell r="A219" t="str">
            <v>C024414110000</v>
          </cell>
          <cell r="B219" t="str">
            <v>青森県</v>
          </cell>
          <cell r="C219" t="str">
            <v>三戸町</v>
          </cell>
          <cell r="D219">
            <v>6</v>
          </cell>
          <cell r="E219">
            <v>287754</v>
          </cell>
          <cell r="F219">
            <v>110528</v>
          </cell>
          <cell r="G219">
            <v>50805</v>
          </cell>
          <cell r="H219">
            <v>25004</v>
          </cell>
          <cell r="I219">
            <v>34719</v>
          </cell>
          <cell r="J219">
            <v>41590</v>
          </cell>
          <cell r="K219">
            <v>7938</v>
          </cell>
          <cell r="L219">
            <v>13356</v>
          </cell>
          <cell r="M219">
            <v>20296</v>
          </cell>
          <cell r="N219">
            <v>0</v>
          </cell>
          <cell r="O219">
            <v>0</v>
          </cell>
          <cell r="P219">
            <v>135636</v>
          </cell>
          <cell r="Q219">
            <v>0</v>
          </cell>
        </row>
        <row r="220">
          <cell r="A220" t="str">
            <v>C024422110000</v>
          </cell>
          <cell r="B220" t="str">
            <v>青森県</v>
          </cell>
          <cell r="C220" t="str">
            <v>五戸町</v>
          </cell>
          <cell r="D220">
            <v>6</v>
          </cell>
          <cell r="E220">
            <v>482822</v>
          </cell>
          <cell r="F220">
            <v>160937</v>
          </cell>
          <cell r="G220">
            <v>61065</v>
          </cell>
          <cell r="H220">
            <v>53580</v>
          </cell>
          <cell r="I220">
            <v>46292</v>
          </cell>
          <cell r="J220">
            <v>93612</v>
          </cell>
          <cell r="K220">
            <v>36456</v>
          </cell>
          <cell r="L220">
            <v>26712</v>
          </cell>
          <cell r="M220">
            <v>30444</v>
          </cell>
          <cell r="N220">
            <v>0</v>
          </cell>
          <cell r="O220">
            <v>0</v>
          </cell>
          <cell r="P220">
            <v>228273</v>
          </cell>
          <cell r="Q220">
            <v>0</v>
          </cell>
        </row>
        <row r="221">
          <cell r="A221" t="str">
            <v>C024431110000</v>
          </cell>
          <cell r="B221" t="str">
            <v>青森県</v>
          </cell>
          <cell r="C221" t="str">
            <v>田子町</v>
          </cell>
          <cell r="D221">
            <v>6</v>
          </cell>
          <cell r="E221">
            <v>201682</v>
          </cell>
          <cell r="F221">
            <v>71839</v>
          </cell>
          <cell r="G221">
            <v>19260</v>
          </cell>
          <cell r="H221">
            <v>17860</v>
          </cell>
          <cell r="I221">
            <v>34719</v>
          </cell>
          <cell r="J221">
            <v>33311</v>
          </cell>
          <cell r="K221">
            <v>15372</v>
          </cell>
          <cell r="L221">
            <v>7791</v>
          </cell>
          <cell r="M221">
            <v>10148</v>
          </cell>
          <cell r="N221">
            <v>0</v>
          </cell>
          <cell r="O221">
            <v>0</v>
          </cell>
          <cell r="P221">
            <v>92242</v>
          </cell>
          <cell r="Q221">
            <v>4290</v>
          </cell>
        </row>
        <row r="222">
          <cell r="A222" t="str">
            <v>C024457110000</v>
          </cell>
          <cell r="B222" t="str">
            <v>青森県</v>
          </cell>
          <cell r="C222" t="str">
            <v>南部町</v>
          </cell>
          <cell r="D222">
            <v>6</v>
          </cell>
          <cell r="E222">
            <v>541514</v>
          </cell>
          <cell r="F222">
            <v>222246</v>
          </cell>
          <cell r="G222">
            <v>45720</v>
          </cell>
          <cell r="H222">
            <v>83942</v>
          </cell>
          <cell r="I222">
            <v>92584</v>
          </cell>
          <cell r="J222">
            <v>113357</v>
          </cell>
          <cell r="K222">
            <v>13776</v>
          </cell>
          <cell r="L222">
            <v>58989</v>
          </cell>
          <cell r="M222">
            <v>40592</v>
          </cell>
          <cell r="N222">
            <v>0</v>
          </cell>
          <cell r="O222">
            <v>0</v>
          </cell>
          <cell r="P222">
            <v>205911</v>
          </cell>
          <cell r="Q222">
            <v>0</v>
          </cell>
        </row>
        <row r="223">
          <cell r="A223" t="str">
            <v>C024465110000</v>
          </cell>
          <cell r="B223" t="str">
            <v>青森県</v>
          </cell>
          <cell r="C223" t="str">
            <v>階上町</v>
          </cell>
          <cell r="D223">
            <v>6</v>
          </cell>
          <cell r="E223">
            <v>389928</v>
          </cell>
          <cell r="F223">
            <v>149143</v>
          </cell>
          <cell r="G223">
            <v>35055</v>
          </cell>
          <cell r="H223">
            <v>44650</v>
          </cell>
          <cell r="I223">
            <v>69438</v>
          </cell>
          <cell r="J223">
            <v>67084</v>
          </cell>
          <cell r="K223">
            <v>22302</v>
          </cell>
          <cell r="L223">
            <v>24486</v>
          </cell>
          <cell r="M223">
            <v>20296</v>
          </cell>
          <cell r="N223">
            <v>0</v>
          </cell>
          <cell r="O223">
            <v>0</v>
          </cell>
          <cell r="P223">
            <v>173701</v>
          </cell>
          <cell r="Q223">
            <v>0</v>
          </cell>
        </row>
        <row r="224">
          <cell r="A224" t="str">
            <v>C024503110000</v>
          </cell>
          <cell r="B224" t="str">
            <v>青森県</v>
          </cell>
          <cell r="C224" t="str">
            <v>新郷村</v>
          </cell>
          <cell r="D224">
            <v>6</v>
          </cell>
          <cell r="E224">
            <v>150289</v>
          </cell>
          <cell r="F224">
            <v>57466</v>
          </cell>
          <cell r="G224">
            <v>20925</v>
          </cell>
          <cell r="H224">
            <v>13395</v>
          </cell>
          <cell r="I224">
            <v>23146</v>
          </cell>
          <cell r="J224">
            <v>43879</v>
          </cell>
          <cell r="K224">
            <v>13566</v>
          </cell>
          <cell r="L224">
            <v>10017</v>
          </cell>
          <cell r="M224">
            <v>20296</v>
          </cell>
          <cell r="N224">
            <v>0</v>
          </cell>
          <cell r="O224">
            <v>0</v>
          </cell>
          <cell r="P224">
            <v>48944</v>
          </cell>
          <cell r="Q224">
            <v>0</v>
          </cell>
        </row>
        <row r="225">
          <cell r="A225" t="str">
            <v>C032018110000</v>
          </cell>
          <cell r="B225" t="str">
            <v>岩手県</v>
          </cell>
          <cell r="C225" t="str">
            <v>盛岡市</v>
          </cell>
          <cell r="D225">
            <v>3</v>
          </cell>
          <cell r="E225">
            <v>5208383</v>
          </cell>
          <cell r="F225">
            <v>1901911</v>
          </cell>
          <cell r="G225">
            <v>637380</v>
          </cell>
          <cell r="H225">
            <v>778696</v>
          </cell>
          <cell r="I225">
            <v>485835</v>
          </cell>
          <cell r="J225">
            <v>967142</v>
          </cell>
          <cell r="K225">
            <v>316134</v>
          </cell>
          <cell r="L225">
            <v>408471</v>
          </cell>
          <cell r="M225">
            <v>242537</v>
          </cell>
          <cell r="N225">
            <v>416851</v>
          </cell>
          <cell r="O225">
            <v>74943</v>
          </cell>
          <cell r="P225">
            <v>1820366</v>
          </cell>
          <cell r="Q225">
            <v>27170</v>
          </cell>
        </row>
        <row r="226">
          <cell r="A226" t="str">
            <v>C032026110000</v>
          </cell>
          <cell r="B226" t="str">
            <v>岩手県</v>
          </cell>
          <cell r="C226" t="str">
            <v>宮古市</v>
          </cell>
          <cell r="D226">
            <v>5</v>
          </cell>
          <cell r="E226">
            <v>1341136</v>
          </cell>
          <cell r="F226">
            <v>551173</v>
          </cell>
          <cell r="G226">
            <v>198585</v>
          </cell>
          <cell r="H226">
            <v>161633</v>
          </cell>
          <cell r="I226">
            <v>190955</v>
          </cell>
          <cell r="J226">
            <v>306739</v>
          </cell>
          <cell r="K226">
            <v>98280</v>
          </cell>
          <cell r="L226">
            <v>96831</v>
          </cell>
          <cell r="M226">
            <v>111628</v>
          </cell>
          <cell r="N226">
            <v>0</v>
          </cell>
          <cell r="O226">
            <v>0</v>
          </cell>
          <cell r="P226">
            <v>483224</v>
          </cell>
          <cell r="Q226">
            <v>0</v>
          </cell>
        </row>
        <row r="227">
          <cell r="A227" t="str">
            <v>C032034110000</v>
          </cell>
          <cell r="B227" t="str">
            <v>岩手県</v>
          </cell>
          <cell r="C227" t="str">
            <v>大船渡市</v>
          </cell>
          <cell r="D227">
            <v>5</v>
          </cell>
          <cell r="E227">
            <v>908320</v>
          </cell>
          <cell r="F227">
            <v>376274</v>
          </cell>
          <cell r="G227">
            <v>126630</v>
          </cell>
          <cell r="H227">
            <v>122341</v>
          </cell>
          <cell r="I227">
            <v>127303</v>
          </cell>
          <cell r="J227">
            <v>219848</v>
          </cell>
          <cell r="K227">
            <v>92736</v>
          </cell>
          <cell r="L227">
            <v>48972</v>
          </cell>
          <cell r="M227">
            <v>78140</v>
          </cell>
          <cell r="N227">
            <v>0</v>
          </cell>
          <cell r="O227">
            <v>0</v>
          </cell>
          <cell r="P227">
            <v>310053</v>
          </cell>
          <cell r="Q227">
            <v>2145</v>
          </cell>
        </row>
        <row r="228">
          <cell r="A228" t="str">
            <v>C032051110000</v>
          </cell>
          <cell r="B228" t="str">
            <v>岩手県</v>
          </cell>
          <cell r="C228" t="str">
            <v>花巻市</v>
          </cell>
          <cell r="D228">
            <v>5</v>
          </cell>
          <cell r="E228">
            <v>1925170</v>
          </cell>
          <cell r="F228">
            <v>821274</v>
          </cell>
          <cell r="G228">
            <v>300330</v>
          </cell>
          <cell r="H228">
            <v>300941</v>
          </cell>
          <cell r="I228">
            <v>220003</v>
          </cell>
          <cell r="J228">
            <v>386182</v>
          </cell>
          <cell r="K228">
            <v>105378</v>
          </cell>
          <cell r="L228">
            <v>169176</v>
          </cell>
          <cell r="M228">
            <v>111628</v>
          </cell>
          <cell r="N228">
            <v>0</v>
          </cell>
          <cell r="O228">
            <v>0</v>
          </cell>
          <cell r="P228">
            <v>686969</v>
          </cell>
          <cell r="Q228">
            <v>30745</v>
          </cell>
        </row>
        <row r="229">
          <cell r="A229" t="str">
            <v>C032069110000</v>
          </cell>
          <cell r="B229" t="str">
            <v>岩手県</v>
          </cell>
          <cell r="C229" t="str">
            <v>北上市</v>
          </cell>
          <cell r="D229">
            <v>5</v>
          </cell>
          <cell r="E229">
            <v>1919001</v>
          </cell>
          <cell r="F229">
            <v>789895</v>
          </cell>
          <cell r="G229">
            <v>255600</v>
          </cell>
          <cell r="H229">
            <v>337554</v>
          </cell>
          <cell r="I229">
            <v>196741</v>
          </cell>
          <cell r="J229">
            <v>388734</v>
          </cell>
          <cell r="K229">
            <v>114870</v>
          </cell>
          <cell r="L229">
            <v>182532</v>
          </cell>
          <cell r="M229">
            <v>91332</v>
          </cell>
          <cell r="N229">
            <v>0</v>
          </cell>
          <cell r="O229">
            <v>0</v>
          </cell>
          <cell r="P229">
            <v>638127</v>
          </cell>
          <cell r="Q229">
            <v>102245</v>
          </cell>
        </row>
        <row r="230">
          <cell r="A230" t="str">
            <v>C032077110000</v>
          </cell>
          <cell r="B230" t="str">
            <v>岩手県</v>
          </cell>
          <cell r="C230" t="str">
            <v>久慈市</v>
          </cell>
          <cell r="D230">
            <v>5</v>
          </cell>
          <cell r="E230">
            <v>963140</v>
          </cell>
          <cell r="F230">
            <v>405679</v>
          </cell>
          <cell r="G230">
            <v>110700</v>
          </cell>
          <cell r="H230">
            <v>129485</v>
          </cell>
          <cell r="I230">
            <v>165494</v>
          </cell>
          <cell r="J230">
            <v>210082</v>
          </cell>
          <cell r="K230">
            <v>53214</v>
          </cell>
          <cell r="L230">
            <v>75684</v>
          </cell>
          <cell r="M230">
            <v>81184</v>
          </cell>
          <cell r="N230">
            <v>0</v>
          </cell>
          <cell r="O230">
            <v>0</v>
          </cell>
          <cell r="P230">
            <v>347379</v>
          </cell>
          <cell r="Q230">
            <v>0</v>
          </cell>
        </row>
        <row r="231">
          <cell r="A231" t="str">
            <v>C032085110000</v>
          </cell>
          <cell r="B231" t="str">
            <v>岩手県</v>
          </cell>
          <cell r="C231" t="str">
            <v>遠野市</v>
          </cell>
          <cell r="D231">
            <v>5</v>
          </cell>
          <cell r="E231">
            <v>834324</v>
          </cell>
          <cell r="F231">
            <v>332299</v>
          </cell>
          <cell r="G231">
            <v>87120</v>
          </cell>
          <cell r="H231">
            <v>117876</v>
          </cell>
          <cell r="I231">
            <v>127303</v>
          </cell>
          <cell r="J231">
            <v>197583</v>
          </cell>
          <cell r="K231">
            <v>130410</v>
          </cell>
          <cell r="L231">
            <v>36729</v>
          </cell>
          <cell r="M231">
            <v>30444</v>
          </cell>
          <cell r="N231">
            <v>0</v>
          </cell>
          <cell r="O231">
            <v>0</v>
          </cell>
          <cell r="P231">
            <v>304442</v>
          </cell>
          <cell r="Q231">
            <v>0</v>
          </cell>
        </row>
        <row r="232">
          <cell r="A232" t="str">
            <v>C032093110000</v>
          </cell>
          <cell r="B232" t="str">
            <v>岩手県</v>
          </cell>
          <cell r="C232" t="str">
            <v>一関市</v>
          </cell>
          <cell r="D232">
            <v>5</v>
          </cell>
          <cell r="E232">
            <v>2708869</v>
          </cell>
          <cell r="F232">
            <v>1176984</v>
          </cell>
          <cell r="G232">
            <v>496125</v>
          </cell>
          <cell r="H232">
            <v>339340</v>
          </cell>
          <cell r="I232">
            <v>341519</v>
          </cell>
          <cell r="J232">
            <v>614140</v>
          </cell>
          <cell r="K232">
            <v>248388</v>
          </cell>
          <cell r="L232">
            <v>200340</v>
          </cell>
          <cell r="M232">
            <v>165412</v>
          </cell>
          <cell r="N232">
            <v>0</v>
          </cell>
          <cell r="O232">
            <v>0</v>
          </cell>
          <cell r="P232">
            <v>800485</v>
          </cell>
          <cell r="Q232">
            <v>117260</v>
          </cell>
        </row>
        <row r="233">
          <cell r="A233" t="str">
            <v>C032107110000</v>
          </cell>
          <cell r="B233" t="str">
            <v>岩手県</v>
          </cell>
          <cell r="C233" t="str">
            <v>陸前高田市</v>
          </cell>
          <cell r="D233">
            <v>5</v>
          </cell>
          <cell r="E233">
            <v>477122</v>
          </cell>
          <cell r="F233">
            <v>195840</v>
          </cell>
          <cell r="G233">
            <v>43425</v>
          </cell>
          <cell r="H233">
            <v>59831</v>
          </cell>
          <cell r="I233">
            <v>92584</v>
          </cell>
          <cell r="J233">
            <v>80334</v>
          </cell>
          <cell r="K233">
            <v>25830</v>
          </cell>
          <cell r="L233">
            <v>31164</v>
          </cell>
          <cell r="M233">
            <v>23340</v>
          </cell>
          <cell r="N233">
            <v>0</v>
          </cell>
          <cell r="O233">
            <v>0</v>
          </cell>
          <cell r="P233">
            <v>200948</v>
          </cell>
          <cell r="Q233">
            <v>0</v>
          </cell>
        </row>
        <row r="234">
          <cell r="A234" t="str">
            <v>C032115110000</v>
          </cell>
          <cell r="B234" t="str">
            <v>岩手県</v>
          </cell>
          <cell r="C234" t="str">
            <v>釜石市</v>
          </cell>
          <cell r="D234">
            <v>5</v>
          </cell>
          <cell r="E234">
            <v>787731</v>
          </cell>
          <cell r="F234">
            <v>301758</v>
          </cell>
          <cell r="G234">
            <v>106515</v>
          </cell>
          <cell r="H234">
            <v>91086</v>
          </cell>
          <cell r="I234">
            <v>104157</v>
          </cell>
          <cell r="J234">
            <v>140179</v>
          </cell>
          <cell r="K234">
            <v>37128</v>
          </cell>
          <cell r="L234">
            <v>52311</v>
          </cell>
          <cell r="M234">
            <v>50740</v>
          </cell>
          <cell r="N234">
            <v>0</v>
          </cell>
          <cell r="O234">
            <v>0</v>
          </cell>
          <cell r="P234">
            <v>320769</v>
          </cell>
          <cell r="Q234">
            <v>25025</v>
          </cell>
        </row>
        <row r="235">
          <cell r="A235" t="str">
            <v>C032131110000</v>
          </cell>
          <cell r="B235" t="str">
            <v>岩手県</v>
          </cell>
          <cell r="C235" t="str">
            <v>二戸市</v>
          </cell>
          <cell r="D235">
            <v>5</v>
          </cell>
          <cell r="E235">
            <v>703204</v>
          </cell>
          <cell r="F235">
            <v>279319</v>
          </cell>
          <cell r="G235">
            <v>92970</v>
          </cell>
          <cell r="H235">
            <v>93765</v>
          </cell>
          <cell r="I235">
            <v>92584</v>
          </cell>
          <cell r="J235">
            <v>137396</v>
          </cell>
          <cell r="K235">
            <v>64134</v>
          </cell>
          <cell r="L235">
            <v>36729</v>
          </cell>
          <cell r="M235">
            <v>36533</v>
          </cell>
          <cell r="N235">
            <v>0</v>
          </cell>
          <cell r="O235">
            <v>0</v>
          </cell>
          <cell r="P235">
            <v>286489</v>
          </cell>
          <cell r="Q235">
            <v>0</v>
          </cell>
        </row>
        <row r="236">
          <cell r="A236" t="str">
            <v>C032140110000</v>
          </cell>
          <cell r="B236" t="str">
            <v>岩手県</v>
          </cell>
          <cell r="C236" t="str">
            <v>八幡平市</v>
          </cell>
          <cell r="D236">
            <v>5</v>
          </cell>
          <cell r="E236">
            <v>751308</v>
          </cell>
          <cell r="F236">
            <v>306581</v>
          </cell>
          <cell r="G236">
            <v>99765</v>
          </cell>
          <cell r="H236">
            <v>91086</v>
          </cell>
          <cell r="I236">
            <v>115730</v>
          </cell>
          <cell r="J236">
            <v>129716</v>
          </cell>
          <cell r="K236">
            <v>49056</v>
          </cell>
          <cell r="L236">
            <v>40068</v>
          </cell>
          <cell r="M236">
            <v>40592</v>
          </cell>
          <cell r="N236">
            <v>0</v>
          </cell>
          <cell r="O236">
            <v>0</v>
          </cell>
          <cell r="P236">
            <v>315011</v>
          </cell>
          <cell r="Q236">
            <v>0</v>
          </cell>
        </row>
        <row r="237">
          <cell r="A237" t="str">
            <v>C032158110000</v>
          </cell>
          <cell r="B237" t="str">
            <v>岩手県</v>
          </cell>
          <cell r="C237" t="str">
            <v>奥州市</v>
          </cell>
          <cell r="D237">
            <v>5</v>
          </cell>
          <cell r="E237">
            <v>2427932</v>
          </cell>
          <cell r="F237">
            <v>1023442</v>
          </cell>
          <cell r="G237">
            <v>354780</v>
          </cell>
          <cell r="H237">
            <v>356307</v>
          </cell>
          <cell r="I237">
            <v>312355</v>
          </cell>
          <cell r="J237">
            <v>482456</v>
          </cell>
          <cell r="K237">
            <v>201390</v>
          </cell>
          <cell r="L237">
            <v>183645</v>
          </cell>
          <cell r="M237">
            <v>97421</v>
          </cell>
          <cell r="N237">
            <v>0</v>
          </cell>
          <cell r="O237">
            <v>0</v>
          </cell>
          <cell r="P237">
            <v>790474</v>
          </cell>
          <cell r="Q237">
            <v>131560</v>
          </cell>
        </row>
        <row r="238">
          <cell r="A238" t="str">
            <v>C032166110000</v>
          </cell>
          <cell r="B238" t="str">
            <v>岩手県</v>
          </cell>
          <cell r="C238" t="str">
            <v>滝沢市</v>
          </cell>
          <cell r="D238">
            <v>5</v>
          </cell>
          <cell r="E238">
            <v>1101877</v>
          </cell>
          <cell r="F238">
            <v>433738</v>
          </cell>
          <cell r="G238">
            <v>140265</v>
          </cell>
          <cell r="H238">
            <v>189316</v>
          </cell>
          <cell r="I238">
            <v>104157</v>
          </cell>
          <cell r="J238">
            <v>242139</v>
          </cell>
          <cell r="K238">
            <v>66612</v>
          </cell>
          <cell r="L238">
            <v>114639</v>
          </cell>
          <cell r="M238">
            <v>60888</v>
          </cell>
          <cell r="N238">
            <v>0</v>
          </cell>
          <cell r="O238">
            <v>0</v>
          </cell>
          <cell r="P238">
            <v>426000</v>
          </cell>
          <cell r="Q238">
            <v>0</v>
          </cell>
        </row>
        <row r="239">
          <cell r="A239" t="str">
            <v>C033014110000</v>
          </cell>
          <cell r="B239" t="str">
            <v>岩手県</v>
          </cell>
          <cell r="C239" t="str">
            <v>雫石町</v>
          </cell>
          <cell r="D239">
            <v>6</v>
          </cell>
          <cell r="E239">
            <v>481832</v>
          </cell>
          <cell r="F239">
            <v>184961</v>
          </cell>
          <cell r="G239">
            <v>58635</v>
          </cell>
          <cell r="H239">
            <v>58045</v>
          </cell>
          <cell r="I239">
            <v>68281</v>
          </cell>
          <cell r="J239">
            <v>83228</v>
          </cell>
          <cell r="K239">
            <v>50820</v>
          </cell>
          <cell r="L239">
            <v>22260</v>
          </cell>
          <cell r="M239">
            <v>10148</v>
          </cell>
          <cell r="N239">
            <v>0</v>
          </cell>
          <cell r="O239">
            <v>0</v>
          </cell>
          <cell r="P239">
            <v>213643</v>
          </cell>
          <cell r="Q239">
            <v>0</v>
          </cell>
        </row>
        <row r="240">
          <cell r="A240" t="str">
            <v>C033022110000</v>
          </cell>
          <cell r="B240" t="str">
            <v>岩手県</v>
          </cell>
          <cell r="C240" t="str">
            <v>葛巻町</v>
          </cell>
          <cell r="D240">
            <v>6</v>
          </cell>
          <cell r="E240">
            <v>301924</v>
          </cell>
          <cell r="F240">
            <v>123139</v>
          </cell>
          <cell r="G240">
            <v>37755</v>
          </cell>
          <cell r="H240">
            <v>32148</v>
          </cell>
          <cell r="I240">
            <v>53236</v>
          </cell>
          <cell r="J240">
            <v>65094</v>
          </cell>
          <cell r="K240">
            <v>3486</v>
          </cell>
          <cell r="L240">
            <v>31164</v>
          </cell>
          <cell r="M240">
            <v>30444</v>
          </cell>
          <cell r="N240">
            <v>0</v>
          </cell>
          <cell r="O240">
            <v>0</v>
          </cell>
          <cell r="P240">
            <v>113691</v>
          </cell>
          <cell r="Q240">
            <v>0</v>
          </cell>
        </row>
        <row r="241">
          <cell r="A241" t="str">
            <v>C033031110000</v>
          </cell>
          <cell r="B241" t="str">
            <v>岩手県</v>
          </cell>
          <cell r="C241" t="str">
            <v>岩手町</v>
          </cell>
          <cell r="D241">
            <v>6</v>
          </cell>
          <cell r="E241">
            <v>369183</v>
          </cell>
          <cell r="F241">
            <v>135266</v>
          </cell>
          <cell r="G241">
            <v>43695</v>
          </cell>
          <cell r="H241">
            <v>46436</v>
          </cell>
          <cell r="I241">
            <v>45135</v>
          </cell>
          <cell r="J241">
            <v>67971</v>
          </cell>
          <cell r="K241">
            <v>9702</v>
          </cell>
          <cell r="L241">
            <v>27825</v>
          </cell>
          <cell r="M241">
            <v>30444</v>
          </cell>
          <cell r="N241">
            <v>0</v>
          </cell>
          <cell r="O241">
            <v>0</v>
          </cell>
          <cell r="P241">
            <v>165946</v>
          </cell>
          <cell r="Q241">
            <v>0</v>
          </cell>
        </row>
        <row r="242">
          <cell r="A242" t="str">
            <v>C033219110000</v>
          </cell>
          <cell r="B242" t="str">
            <v>岩手県</v>
          </cell>
          <cell r="C242" t="str">
            <v>紫波町</v>
          </cell>
          <cell r="D242">
            <v>6</v>
          </cell>
          <cell r="E242">
            <v>819058</v>
          </cell>
          <cell r="F242">
            <v>376603</v>
          </cell>
          <cell r="G242">
            <v>128745</v>
          </cell>
          <cell r="H242">
            <v>120555</v>
          </cell>
          <cell r="I242">
            <v>127303</v>
          </cell>
          <cell r="J242">
            <v>117552</v>
          </cell>
          <cell r="K242">
            <v>33684</v>
          </cell>
          <cell r="L242">
            <v>53424</v>
          </cell>
          <cell r="M242">
            <v>30444</v>
          </cell>
          <cell r="N242">
            <v>0</v>
          </cell>
          <cell r="O242">
            <v>0</v>
          </cell>
          <cell r="P242">
            <v>324903</v>
          </cell>
          <cell r="Q242">
            <v>0</v>
          </cell>
        </row>
        <row r="243">
          <cell r="A243" t="str">
            <v>C033227110000</v>
          </cell>
          <cell r="B243" t="str">
            <v>岩手県</v>
          </cell>
          <cell r="C243" t="str">
            <v>矢巾町</v>
          </cell>
          <cell r="D243">
            <v>6</v>
          </cell>
          <cell r="E243">
            <v>542408</v>
          </cell>
          <cell r="F243">
            <v>189970</v>
          </cell>
          <cell r="G243">
            <v>62415</v>
          </cell>
          <cell r="H243">
            <v>81263</v>
          </cell>
          <cell r="I243">
            <v>46292</v>
          </cell>
          <cell r="J243">
            <v>119038</v>
          </cell>
          <cell r="K243">
            <v>29736</v>
          </cell>
          <cell r="L243">
            <v>69006</v>
          </cell>
          <cell r="M243">
            <v>20296</v>
          </cell>
          <cell r="N243">
            <v>0</v>
          </cell>
          <cell r="O243">
            <v>0</v>
          </cell>
          <cell r="P243">
            <v>233400</v>
          </cell>
          <cell r="Q243">
            <v>0</v>
          </cell>
        </row>
        <row r="244">
          <cell r="A244" t="str">
            <v>C033669110000</v>
          </cell>
          <cell r="B244" t="str">
            <v>岩手県</v>
          </cell>
          <cell r="C244" t="str">
            <v>西和賀町</v>
          </cell>
          <cell r="D244">
            <v>6</v>
          </cell>
          <cell r="E244">
            <v>254257</v>
          </cell>
          <cell r="F244">
            <v>75129</v>
          </cell>
          <cell r="G244">
            <v>24300</v>
          </cell>
          <cell r="H244">
            <v>27683</v>
          </cell>
          <cell r="I244">
            <v>23146</v>
          </cell>
          <cell r="J244">
            <v>61624</v>
          </cell>
          <cell r="K244">
            <v>21294</v>
          </cell>
          <cell r="L244">
            <v>20034</v>
          </cell>
          <cell r="M244">
            <v>20296</v>
          </cell>
          <cell r="N244">
            <v>0</v>
          </cell>
          <cell r="O244">
            <v>0</v>
          </cell>
          <cell r="P244">
            <v>117504</v>
          </cell>
          <cell r="Q244">
            <v>0</v>
          </cell>
        </row>
        <row r="245">
          <cell r="A245" t="str">
            <v>C033812110000</v>
          </cell>
          <cell r="B245" t="str">
            <v>岩手県</v>
          </cell>
          <cell r="C245" t="str">
            <v>金ケ崎町</v>
          </cell>
          <cell r="D245">
            <v>6</v>
          </cell>
          <cell r="E245">
            <v>471648</v>
          </cell>
          <cell r="F245">
            <v>176227</v>
          </cell>
          <cell r="G245">
            <v>56745</v>
          </cell>
          <cell r="H245">
            <v>61617</v>
          </cell>
          <cell r="I245">
            <v>57865</v>
          </cell>
          <cell r="J245">
            <v>60170</v>
          </cell>
          <cell r="K245">
            <v>27762</v>
          </cell>
          <cell r="L245">
            <v>22260</v>
          </cell>
          <cell r="M245">
            <v>10148</v>
          </cell>
          <cell r="N245">
            <v>0</v>
          </cell>
          <cell r="O245">
            <v>0</v>
          </cell>
          <cell r="P245">
            <v>173046</v>
          </cell>
          <cell r="Q245">
            <v>62205</v>
          </cell>
        </row>
        <row r="246">
          <cell r="A246" t="str">
            <v>C034029110000</v>
          </cell>
          <cell r="B246" t="str">
            <v>岩手県</v>
          </cell>
          <cell r="C246" t="str">
            <v>平泉町</v>
          </cell>
          <cell r="D246">
            <v>6</v>
          </cell>
          <cell r="E246">
            <v>231407</v>
          </cell>
          <cell r="F246">
            <v>84658</v>
          </cell>
          <cell r="G246">
            <v>26685</v>
          </cell>
          <cell r="H246">
            <v>34827</v>
          </cell>
          <cell r="I246">
            <v>23146</v>
          </cell>
          <cell r="J246">
            <v>38687</v>
          </cell>
          <cell r="K246">
            <v>7392</v>
          </cell>
          <cell r="L246">
            <v>21147</v>
          </cell>
          <cell r="M246">
            <v>10148</v>
          </cell>
          <cell r="N246">
            <v>0</v>
          </cell>
          <cell r="O246">
            <v>0</v>
          </cell>
          <cell r="P246">
            <v>88757</v>
          </cell>
          <cell r="Q246">
            <v>19305</v>
          </cell>
        </row>
        <row r="247">
          <cell r="A247" t="str">
            <v>C034410110000</v>
          </cell>
          <cell r="B247" t="str">
            <v>岩手県</v>
          </cell>
          <cell r="C247" t="str">
            <v>住田町</v>
          </cell>
          <cell r="D247">
            <v>6</v>
          </cell>
          <cell r="E247">
            <v>197720</v>
          </cell>
          <cell r="F247">
            <v>61554</v>
          </cell>
          <cell r="G247">
            <v>24120</v>
          </cell>
          <cell r="H247">
            <v>14288</v>
          </cell>
          <cell r="I247">
            <v>23146</v>
          </cell>
          <cell r="J247">
            <v>38797</v>
          </cell>
          <cell r="K247">
            <v>4032</v>
          </cell>
          <cell r="L247">
            <v>14469</v>
          </cell>
          <cell r="M247">
            <v>20296</v>
          </cell>
          <cell r="N247">
            <v>0</v>
          </cell>
          <cell r="O247">
            <v>0</v>
          </cell>
          <cell r="P247">
            <v>97369</v>
          </cell>
          <cell r="Q247">
            <v>0</v>
          </cell>
        </row>
        <row r="248">
          <cell r="A248" t="str">
            <v>C034614110000</v>
          </cell>
          <cell r="B248" t="str">
            <v>岩手県</v>
          </cell>
          <cell r="C248" t="str">
            <v>大槌町</v>
          </cell>
          <cell r="D248">
            <v>6</v>
          </cell>
          <cell r="E248">
            <v>359710</v>
          </cell>
          <cell r="F248">
            <v>143275</v>
          </cell>
          <cell r="G248">
            <v>77265</v>
          </cell>
          <cell r="H248">
            <v>42864</v>
          </cell>
          <cell r="I248">
            <v>23146</v>
          </cell>
          <cell r="J248">
            <v>48058</v>
          </cell>
          <cell r="K248">
            <v>12180</v>
          </cell>
          <cell r="L248">
            <v>15582</v>
          </cell>
          <cell r="M248">
            <v>20296</v>
          </cell>
          <cell r="N248">
            <v>0</v>
          </cell>
          <cell r="O248">
            <v>0</v>
          </cell>
          <cell r="P248">
            <v>168377</v>
          </cell>
          <cell r="Q248">
            <v>0</v>
          </cell>
        </row>
        <row r="249">
          <cell r="A249" t="str">
            <v>C034827110000</v>
          </cell>
          <cell r="B249" t="str">
            <v>岩手県</v>
          </cell>
          <cell r="C249" t="str">
            <v>山田町</v>
          </cell>
          <cell r="D249">
            <v>6</v>
          </cell>
          <cell r="E249">
            <v>493901</v>
          </cell>
          <cell r="F249">
            <v>197712</v>
          </cell>
          <cell r="G249">
            <v>62100</v>
          </cell>
          <cell r="H249">
            <v>38399</v>
          </cell>
          <cell r="I249">
            <v>97213</v>
          </cell>
          <cell r="J249">
            <v>113340</v>
          </cell>
          <cell r="K249">
            <v>59556</v>
          </cell>
          <cell r="L249">
            <v>34503</v>
          </cell>
          <cell r="M249">
            <v>19281</v>
          </cell>
          <cell r="N249">
            <v>0</v>
          </cell>
          <cell r="O249">
            <v>0</v>
          </cell>
          <cell r="P249">
            <v>182849</v>
          </cell>
          <cell r="Q249">
            <v>0</v>
          </cell>
        </row>
        <row r="250">
          <cell r="A250" t="str">
            <v>C034835110000</v>
          </cell>
          <cell r="B250" t="str">
            <v>岩手県</v>
          </cell>
          <cell r="C250" t="str">
            <v>岩泉町</v>
          </cell>
          <cell r="D250">
            <v>6</v>
          </cell>
          <cell r="E250">
            <v>539018</v>
          </cell>
          <cell r="F250">
            <v>217350</v>
          </cell>
          <cell r="G250">
            <v>70065</v>
          </cell>
          <cell r="H250">
            <v>41971</v>
          </cell>
          <cell r="I250">
            <v>105314</v>
          </cell>
          <cell r="J250">
            <v>126039</v>
          </cell>
          <cell r="K250">
            <v>49602</v>
          </cell>
          <cell r="L250">
            <v>26712</v>
          </cell>
          <cell r="M250">
            <v>49725</v>
          </cell>
          <cell r="N250">
            <v>0</v>
          </cell>
          <cell r="O250">
            <v>0</v>
          </cell>
          <cell r="P250">
            <v>195629</v>
          </cell>
          <cell r="Q250">
            <v>0</v>
          </cell>
        </row>
        <row r="251">
          <cell r="A251" t="str">
            <v>C034843110000</v>
          </cell>
          <cell r="B251" t="str">
            <v>岩手県</v>
          </cell>
          <cell r="C251" t="str">
            <v>田野畑村</v>
          </cell>
          <cell r="D251">
            <v>6</v>
          </cell>
          <cell r="E251">
            <v>170317</v>
          </cell>
          <cell r="F251">
            <v>68743</v>
          </cell>
          <cell r="G251">
            <v>48240</v>
          </cell>
          <cell r="H251">
            <v>8930</v>
          </cell>
          <cell r="I251">
            <v>11573</v>
          </cell>
          <cell r="J251">
            <v>42551</v>
          </cell>
          <cell r="K251">
            <v>15708</v>
          </cell>
          <cell r="L251">
            <v>16695</v>
          </cell>
          <cell r="M251">
            <v>10148</v>
          </cell>
          <cell r="N251">
            <v>0</v>
          </cell>
          <cell r="O251">
            <v>0</v>
          </cell>
          <cell r="P251">
            <v>59023</v>
          </cell>
          <cell r="Q251">
            <v>0</v>
          </cell>
        </row>
        <row r="252">
          <cell r="A252" t="str">
            <v>C034851110000</v>
          </cell>
          <cell r="B252" t="str">
            <v>岩手県</v>
          </cell>
          <cell r="C252" t="str">
            <v>普代村</v>
          </cell>
          <cell r="D252">
            <v>6</v>
          </cell>
          <cell r="E252">
            <v>115580</v>
          </cell>
          <cell r="F252">
            <v>43138</v>
          </cell>
          <cell r="G252">
            <v>22635</v>
          </cell>
          <cell r="H252">
            <v>8930</v>
          </cell>
          <cell r="I252">
            <v>11573</v>
          </cell>
          <cell r="J252">
            <v>26549</v>
          </cell>
          <cell r="K252">
            <v>8610</v>
          </cell>
          <cell r="L252">
            <v>7791</v>
          </cell>
          <cell r="M252">
            <v>10148</v>
          </cell>
          <cell r="N252">
            <v>0</v>
          </cell>
          <cell r="O252">
            <v>0</v>
          </cell>
          <cell r="P252">
            <v>45893</v>
          </cell>
          <cell r="Q252">
            <v>0</v>
          </cell>
        </row>
        <row r="253">
          <cell r="A253" t="str">
            <v>C035017110000</v>
          </cell>
          <cell r="B253" t="str">
            <v>岩手県</v>
          </cell>
          <cell r="C253" t="str">
            <v>軽米町</v>
          </cell>
          <cell r="D253">
            <v>6</v>
          </cell>
          <cell r="E253">
            <v>301990</v>
          </cell>
          <cell r="F253">
            <v>116855</v>
          </cell>
          <cell r="G253">
            <v>49095</v>
          </cell>
          <cell r="H253">
            <v>33041</v>
          </cell>
          <cell r="I253">
            <v>34719</v>
          </cell>
          <cell r="J253">
            <v>64118</v>
          </cell>
          <cell r="K253">
            <v>42840</v>
          </cell>
          <cell r="L253">
            <v>11130</v>
          </cell>
          <cell r="M253">
            <v>10148</v>
          </cell>
          <cell r="N253">
            <v>0</v>
          </cell>
          <cell r="O253">
            <v>0</v>
          </cell>
          <cell r="P253">
            <v>121017</v>
          </cell>
          <cell r="Q253">
            <v>0</v>
          </cell>
        </row>
        <row r="254">
          <cell r="A254" t="str">
            <v>C035033110000</v>
          </cell>
          <cell r="B254" t="str">
            <v>岩手県</v>
          </cell>
          <cell r="C254" t="str">
            <v>野田村</v>
          </cell>
          <cell r="D254">
            <v>6</v>
          </cell>
          <cell r="E254">
            <v>133605</v>
          </cell>
          <cell r="F254">
            <v>45263</v>
          </cell>
          <cell r="G254">
            <v>20295</v>
          </cell>
          <cell r="H254">
            <v>13395</v>
          </cell>
          <cell r="I254">
            <v>11573</v>
          </cell>
          <cell r="J254">
            <v>22811</v>
          </cell>
          <cell r="K254">
            <v>4872</v>
          </cell>
          <cell r="L254">
            <v>7791</v>
          </cell>
          <cell r="M254">
            <v>10148</v>
          </cell>
          <cell r="N254">
            <v>0</v>
          </cell>
          <cell r="O254">
            <v>0</v>
          </cell>
          <cell r="P254">
            <v>65531</v>
          </cell>
          <cell r="Q254">
            <v>0</v>
          </cell>
        </row>
        <row r="255">
          <cell r="A255" t="str">
            <v>C035068110000</v>
          </cell>
          <cell r="B255" t="str">
            <v>岩手県</v>
          </cell>
          <cell r="C255" t="str">
            <v>九戸村</v>
          </cell>
          <cell r="D255">
            <v>6</v>
          </cell>
          <cell r="E255">
            <v>234932</v>
          </cell>
          <cell r="F255">
            <v>107996</v>
          </cell>
          <cell r="G255">
            <v>21555</v>
          </cell>
          <cell r="H255">
            <v>28576</v>
          </cell>
          <cell r="I255">
            <v>57865</v>
          </cell>
          <cell r="J255">
            <v>43097</v>
          </cell>
          <cell r="K255">
            <v>22932</v>
          </cell>
          <cell r="L255">
            <v>10017</v>
          </cell>
          <cell r="M255">
            <v>10148</v>
          </cell>
          <cell r="N255">
            <v>0</v>
          </cell>
          <cell r="O255">
            <v>0</v>
          </cell>
          <cell r="P255">
            <v>83839</v>
          </cell>
          <cell r="Q255">
            <v>0</v>
          </cell>
        </row>
        <row r="256">
          <cell r="A256" t="str">
            <v>C035076110000</v>
          </cell>
          <cell r="B256" t="str">
            <v>岩手県</v>
          </cell>
          <cell r="C256" t="str">
            <v>洋野町</v>
          </cell>
          <cell r="D256">
            <v>6</v>
          </cell>
          <cell r="E256">
            <v>528385</v>
          </cell>
          <cell r="F256">
            <v>217928</v>
          </cell>
          <cell r="G256">
            <v>64620</v>
          </cell>
          <cell r="H256">
            <v>60724</v>
          </cell>
          <cell r="I256">
            <v>92584</v>
          </cell>
          <cell r="J256">
            <v>123976</v>
          </cell>
          <cell r="K256">
            <v>54348</v>
          </cell>
          <cell r="L256">
            <v>30051</v>
          </cell>
          <cell r="M256">
            <v>39577</v>
          </cell>
          <cell r="N256">
            <v>0</v>
          </cell>
          <cell r="O256">
            <v>0</v>
          </cell>
          <cell r="P256">
            <v>186481</v>
          </cell>
          <cell r="Q256">
            <v>0</v>
          </cell>
        </row>
        <row r="257">
          <cell r="A257" t="str">
            <v>C035246110000</v>
          </cell>
          <cell r="B257" t="str">
            <v>岩手県</v>
          </cell>
          <cell r="C257" t="str">
            <v>一戸町</v>
          </cell>
          <cell r="D257">
            <v>6</v>
          </cell>
          <cell r="E257">
            <v>369954</v>
          </cell>
          <cell r="F257">
            <v>152316</v>
          </cell>
          <cell r="G257">
            <v>48015</v>
          </cell>
          <cell r="H257">
            <v>46436</v>
          </cell>
          <cell r="I257">
            <v>57865</v>
          </cell>
          <cell r="J257">
            <v>61015</v>
          </cell>
          <cell r="K257">
            <v>21798</v>
          </cell>
          <cell r="L257">
            <v>18921</v>
          </cell>
          <cell r="M257">
            <v>20296</v>
          </cell>
          <cell r="N257">
            <v>0</v>
          </cell>
          <cell r="O257">
            <v>0</v>
          </cell>
          <cell r="P257">
            <v>156623</v>
          </cell>
          <cell r="Q257">
            <v>0</v>
          </cell>
        </row>
        <row r="258">
          <cell r="A258" t="str">
            <v>C041009110000</v>
          </cell>
          <cell r="B258" t="str">
            <v>宮城県</v>
          </cell>
          <cell r="C258" t="str">
            <v>仙台市</v>
          </cell>
          <cell r="D258">
            <v>2</v>
          </cell>
          <cell r="E258">
            <v>52138653</v>
          </cell>
          <cell r="F258">
            <v>6562068</v>
          </cell>
          <cell r="G258">
            <v>2381895</v>
          </cell>
          <cell r="H258">
            <v>2769193</v>
          </cell>
          <cell r="I258">
            <v>1410980</v>
          </cell>
          <cell r="J258">
            <v>3196593</v>
          </cell>
          <cell r="K258">
            <v>1096620</v>
          </cell>
          <cell r="L258">
            <v>1430205</v>
          </cell>
          <cell r="M258">
            <v>669768</v>
          </cell>
          <cell r="N258">
            <v>2228376</v>
          </cell>
          <cell r="O258">
            <v>394624</v>
          </cell>
          <cell r="P258">
            <v>39741262</v>
          </cell>
          <cell r="Q258">
            <v>15730</v>
          </cell>
        </row>
        <row r="259">
          <cell r="A259" t="str">
            <v>C042021110000</v>
          </cell>
          <cell r="B259" t="str">
            <v>宮城県</v>
          </cell>
          <cell r="C259" t="str">
            <v>石巻市</v>
          </cell>
          <cell r="D259">
            <v>5</v>
          </cell>
          <cell r="E259">
            <v>2896072</v>
          </cell>
          <cell r="F259">
            <v>1147696</v>
          </cell>
          <cell r="G259">
            <v>414045</v>
          </cell>
          <cell r="H259">
            <v>348270</v>
          </cell>
          <cell r="I259">
            <v>385381</v>
          </cell>
          <cell r="J259">
            <v>553084</v>
          </cell>
          <cell r="K259">
            <v>174300</v>
          </cell>
          <cell r="L259">
            <v>185871</v>
          </cell>
          <cell r="M259">
            <v>192913</v>
          </cell>
          <cell r="N259">
            <v>268345</v>
          </cell>
          <cell r="O259">
            <v>30583</v>
          </cell>
          <cell r="P259">
            <v>851319</v>
          </cell>
          <cell r="Q259">
            <v>45045</v>
          </cell>
        </row>
        <row r="260">
          <cell r="A260" t="str">
            <v>C042030110000</v>
          </cell>
          <cell r="B260" t="str">
            <v>宮城県</v>
          </cell>
          <cell r="C260" t="str">
            <v>塩竈市</v>
          </cell>
          <cell r="D260">
            <v>5</v>
          </cell>
          <cell r="E260">
            <v>843107</v>
          </cell>
          <cell r="F260">
            <v>300408</v>
          </cell>
          <cell r="G260">
            <v>113130</v>
          </cell>
          <cell r="H260">
            <v>106267</v>
          </cell>
          <cell r="I260">
            <v>81011</v>
          </cell>
          <cell r="J260">
            <v>169957</v>
          </cell>
          <cell r="K260">
            <v>55776</v>
          </cell>
          <cell r="L260">
            <v>63441</v>
          </cell>
          <cell r="M260">
            <v>50740</v>
          </cell>
          <cell r="N260">
            <v>0</v>
          </cell>
          <cell r="O260">
            <v>0</v>
          </cell>
          <cell r="P260">
            <v>372742</v>
          </cell>
          <cell r="Q260">
            <v>0</v>
          </cell>
        </row>
        <row r="261">
          <cell r="A261" t="str">
            <v>C042056110000</v>
          </cell>
          <cell r="B261" t="str">
            <v>宮城県</v>
          </cell>
          <cell r="C261" t="str">
            <v>気仙沼市</v>
          </cell>
          <cell r="D261">
            <v>5</v>
          </cell>
          <cell r="E261">
            <v>1412833</v>
          </cell>
          <cell r="F261">
            <v>497654</v>
          </cell>
          <cell r="G261">
            <v>176085</v>
          </cell>
          <cell r="H261">
            <v>149131</v>
          </cell>
          <cell r="I261">
            <v>172438</v>
          </cell>
          <cell r="J261">
            <v>313606</v>
          </cell>
          <cell r="K261">
            <v>92904</v>
          </cell>
          <cell r="L261">
            <v>109074</v>
          </cell>
          <cell r="M261">
            <v>111628</v>
          </cell>
          <cell r="N261">
            <v>0</v>
          </cell>
          <cell r="O261">
            <v>0</v>
          </cell>
          <cell r="P261">
            <v>490748</v>
          </cell>
          <cell r="Q261">
            <v>110825</v>
          </cell>
        </row>
        <row r="262">
          <cell r="A262" t="str">
            <v>C042064110000</v>
          </cell>
          <cell r="B262" t="str">
            <v>宮城県</v>
          </cell>
          <cell r="C262" t="str">
            <v>白石市</v>
          </cell>
          <cell r="D262">
            <v>5</v>
          </cell>
          <cell r="E262">
            <v>753555</v>
          </cell>
          <cell r="F262">
            <v>265886</v>
          </cell>
          <cell r="G262">
            <v>65385</v>
          </cell>
          <cell r="H262">
            <v>92872</v>
          </cell>
          <cell r="I262">
            <v>107629</v>
          </cell>
          <cell r="J262">
            <v>148068</v>
          </cell>
          <cell r="K262">
            <v>44100</v>
          </cell>
          <cell r="L262">
            <v>51198</v>
          </cell>
          <cell r="M262">
            <v>52770</v>
          </cell>
          <cell r="N262">
            <v>0</v>
          </cell>
          <cell r="O262">
            <v>0</v>
          </cell>
          <cell r="P262">
            <v>301706</v>
          </cell>
          <cell r="Q262">
            <v>37895</v>
          </cell>
        </row>
        <row r="263">
          <cell r="A263" t="str">
            <v>C042072110000</v>
          </cell>
          <cell r="B263" t="str">
            <v>宮城県</v>
          </cell>
          <cell r="C263" t="str">
            <v>名取市</v>
          </cell>
          <cell r="D263">
            <v>5</v>
          </cell>
          <cell r="E263">
            <v>1543645</v>
          </cell>
          <cell r="F263">
            <v>649573</v>
          </cell>
          <cell r="G263">
            <v>281160</v>
          </cell>
          <cell r="H263">
            <v>241110</v>
          </cell>
          <cell r="I263">
            <v>127303</v>
          </cell>
          <cell r="J263">
            <v>301816</v>
          </cell>
          <cell r="K263">
            <v>121968</v>
          </cell>
          <cell r="L263">
            <v>129108</v>
          </cell>
          <cell r="M263">
            <v>50740</v>
          </cell>
          <cell r="N263">
            <v>0</v>
          </cell>
          <cell r="O263">
            <v>0</v>
          </cell>
          <cell r="P263">
            <v>592256</v>
          </cell>
          <cell r="Q263">
            <v>0</v>
          </cell>
        </row>
        <row r="264">
          <cell r="A264" t="str">
            <v>C042081110000</v>
          </cell>
          <cell r="B264" t="str">
            <v>宮城県</v>
          </cell>
          <cell r="C264" t="str">
            <v>角田市</v>
          </cell>
          <cell r="D264">
            <v>5</v>
          </cell>
          <cell r="E264">
            <v>674916</v>
          </cell>
          <cell r="F264">
            <v>240991</v>
          </cell>
          <cell r="G264">
            <v>73395</v>
          </cell>
          <cell r="H264">
            <v>75012</v>
          </cell>
          <cell r="I264">
            <v>92584</v>
          </cell>
          <cell r="J264">
            <v>156696</v>
          </cell>
          <cell r="K264">
            <v>72828</v>
          </cell>
          <cell r="L264">
            <v>53424</v>
          </cell>
          <cell r="M264">
            <v>30444</v>
          </cell>
          <cell r="N264">
            <v>0</v>
          </cell>
          <cell r="O264">
            <v>0</v>
          </cell>
          <cell r="P264">
            <v>277229</v>
          </cell>
          <cell r="Q264">
            <v>0</v>
          </cell>
        </row>
        <row r="265">
          <cell r="A265" t="str">
            <v>C042099110000</v>
          </cell>
          <cell r="B265" t="str">
            <v>宮城県</v>
          </cell>
          <cell r="C265" t="str">
            <v>多賀城市</v>
          </cell>
          <cell r="D265">
            <v>5</v>
          </cell>
          <cell r="E265">
            <v>1052532</v>
          </cell>
          <cell r="F265">
            <v>391994</v>
          </cell>
          <cell r="G265">
            <v>155565</v>
          </cell>
          <cell r="H265">
            <v>166991</v>
          </cell>
          <cell r="I265">
            <v>69438</v>
          </cell>
          <cell r="J265">
            <v>193157</v>
          </cell>
          <cell r="K265">
            <v>71316</v>
          </cell>
          <cell r="L265">
            <v>81249</v>
          </cell>
          <cell r="M265">
            <v>40592</v>
          </cell>
          <cell r="N265">
            <v>0</v>
          </cell>
          <cell r="O265">
            <v>0</v>
          </cell>
          <cell r="P265">
            <v>467381</v>
          </cell>
          <cell r="Q265">
            <v>0</v>
          </cell>
        </row>
        <row r="266">
          <cell r="A266" t="str">
            <v>C042111110000</v>
          </cell>
          <cell r="B266" t="str">
            <v>宮城県</v>
          </cell>
          <cell r="C266" t="str">
            <v>岩沼市</v>
          </cell>
          <cell r="D266">
            <v>5</v>
          </cell>
          <cell r="E266">
            <v>771082</v>
          </cell>
          <cell r="F266">
            <v>265918</v>
          </cell>
          <cell r="G266">
            <v>119610</v>
          </cell>
          <cell r="H266">
            <v>100016</v>
          </cell>
          <cell r="I266">
            <v>46292</v>
          </cell>
          <cell r="J266">
            <v>181061</v>
          </cell>
          <cell r="K266">
            <v>54768</v>
          </cell>
          <cell r="L266">
            <v>85701</v>
          </cell>
          <cell r="M266">
            <v>40592</v>
          </cell>
          <cell r="N266">
            <v>0</v>
          </cell>
          <cell r="O266">
            <v>0</v>
          </cell>
          <cell r="P266">
            <v>324103</v>
          </cell>
          <cell r="Q266">
            <v>0</v>
          </cell>
        </row>
        <row r="267">
          <cell r="A267" t="str">
            <v>C042129110000</v>
          </cell>
          <cell r="B267" t="str">
            <v>宮城県</v>
          </cell>
          <cell r="C267" t="str">
            <v>登米市</v>
          </cell>
          <cell r="D267">
            <v>5</v>
          </cell>
          <cell r="E267">
            <v>1795917</v>
          </cell>
          <cell r="F267">
            <v>820448</v>
          </cell>
          <cell r="G267">
            <v>343485</v>
          </cell>
          <cell r="H267">
            <v>222357</v>
          </cell>
          <cell r="I267">
            <v>254606</v>
          </cell>
          <cell r="J267">
            <v>285545</v>
          </cell>
          <cell r="K267">
            <v>76104</v>
          </cell>
          <cell r="L267">
            <v>107961</v>
          </cell>
          <cell r="M267">
            <v>101480</v>
          </cell>
          <cell r="N267">
            <v>0</v>
          </cell>
          <cell r="O267">
            <v>0</v>
          </cell>
          <cell r="P267">
            <v>554074</v>
          </cell>
          <cell r="Q267">
            <v>135850</v>
          </cell>
        </row>
        <row r="268">
          <cell r="A268" t="str">
            <v>C042137110000</v>
          </cell>
          <cell r="B268" t="str">
            <v>宮城県</v>
          </cell>
          <cell r="C268" t="str">
            <v>栗原市</v>
          </cell>
          <cell r="D268">
            <v>5</v>
          </cell>
          <cell r="E268">
            <v>2062890</v>
          </cell>
          <cell r="F268">
            <v>768193</v>
          </cell>
          <cell r="G268">
            <v>456075</v>
          </cell>
          <cell r="H268">
            <v>173242</v>
          </cell>
          <cell r="I268">
            <v>138876</v>
          </cell>
          <cell r="J268">
            <v>355564</v>
          </cell>
          <cell r="K268">
            <v>172704</v>
          </cell>
          <cell r="L268">
            <v>105735</v>
          </cell>
          <cell r="M268">
            <v>77125</v>
          </cell>
          <cell r="N268">
            <v>0</v>
          </cell>
          <cell r="O268">
            <v>0</v>
          </cell>
          <cell r="P268">
            <v>497978</v>
          </cell>
          <cell r="Q268">
            <v>441155</v>
          </cell>
        </row>
        <row r="269">
          <cell r="A269" t="str">
            <v>C042145110000</v>
          </cell>
          <cell r="B269" t="str">
            <v>宮城県</v>
          </cell>
          <cell r="C269" t="str">
            <v>東松島市</v>
          </cell>
          <cell r="D269">
            <v>5</v>
          </cell>
          <cell r="E269">
            <v>724293</v>
          </cell>
          <cell r="F269">
            <v>318634</v>
          </cell>
          <cell r="G269">
            <v>118890</v>
          </cell>
          <cell r="H269">
            <v>107160</v>
          </cell>
          <cell r="I269">
            <v>92584</v>
          </cell>
          <cell r="J269">
            <v>141261</v>
          </cell>
          <cell r="K269">
            <v>58506</v>
          </cell>
          <cell r="L269">
            <v>52311</v>
          </cell>
          <cell r="M269">
            <v>30444</v>
          </cell>
          <cell r="N269">
            <v>0</v>
          </cell>
          <cell r="O269">
            <v>0</v>
          </cell>
          <cell r="P269">
            <v>264398</v>
          </cell>
          <cell r="Q269">
            <v>0</v>
          </cell>
        </row>
        <row r="270">
          <cell r="A270" t="str">
            <v>C042153110000</v>
          </cell>
          <cell r="B270" t="str">
            <v>宮城県</v>
          </cell>
          <cell r="C270" t="str">
            <v>大崎市</v>
          </cell>
          <cell r="D270">
            <v>5</v>
          </cell>
          <cell r="E270">
            <v>2569523</v>
          </cell>
          <cell r="F270">
            <v>1112493</v>
          </cell>
          <cell r="G270">
            <v>487800</v>
          </cell>
          <cell r="H270">
            <v>321480</v>
          </cell>
          <cell r="I270">
            <v>303213</v>
          </cell>
          <cell r="J270">
            <v>490384</v>
          </cell>
          <cell r="K270">
            <v>193998</v>
          </cell>
          <cell r="L270">
            <v>184758</v>
          </cell>
          <cell r="M270">
            <v>111628</v>
          </cell>
          <cell r="N270">
            <v>0</v>
          </cell>
          <cell r="O270">
            <v>0</v>
          </cell>
          <cell r="P270">
            <v>809346</v>
          </cell>
          <cell r="Q270">
            <v>157300</v>
          </cell>
        </row>
        <row r="271">
          <cell r="A271" t="str">
            <v>C042161110000</v>
          </cell>
          <cell r="B271" t="str">
            <v>宮城県</v>
          </cell>
          <cell r="C271" t="str">
            <v>富谷市</v>
          </cell>
          <cell r="D271">
            <v>5</v>
          </cell>
          <cell r="E271">
            <v>1191533</v>
          </cell>
          <cell r="F271">
            <v>424243</v>
          </cell>
          <cell r="G271">
            <v>154845</v>
          </cell>
          <cell r="H271">
            <v>176814</v>
          </cell>
          <cell r="I271">
            <v>92584</v>
          </cell>
          <cell r="J271">
            <v>244255</v>
          </cell>
          <cell r="K271">
            <v>81102</v>
          </cell>
          <cell r="L271">
            <v>112413</v>
          </cell>
          <cell r="M271">
            <v>50740</v>
          </cell>
          <cell r="N271">
            <v>0</v>
          </cell>
          <cell r="O271">
            <v>0</v>
          </cell>
          <cell r="P271">
            <v>490860</v>
          </cell>
          <cell r="Q271">
            <v>32175</v>
          </cell>
        </row>
        <row r="272">
          <cell r="A272" t="str">
            <v>C043010110000</v>
          </cell>
          <cell r="B272" t="str">
            <v>宮城県</v>
          </cell>
          <cell r="C272" t="str">
            <v>蔵王町</v>
          </cell>
          <cell r="D272">
            <v>6</v>
          </cell>
          <cell r="E272">
            <v>445354</v>
          </cell>
          <cell r="F272">
            <v>124302</v>
          </cell>
          <cell r="G272">
            <v>22680</v>
          </cell>
          <cell r="H272">
            <v>43757</v>
          </cell>
          <cell r="I272">
            <v>57865</v>
          </cell>
          <cell r="J272">
            <v>62721</v>
          </cell>
          <cell r="K272">
            <v>11130</v>
          </cell>
          <cell r="L272">
            <v>21147</v>
          </cell>
          <cell r="M272">
            <v>30444</v>
          </cell>
          <cell r="N272">
            <v>0</v>
          </cell>
          <cell r="O272">
            <v>0</v>
          </cell>
          <cell r="P272">
            <v>136781</v>
          </cell>
          <cell r="Q272">
            <v>121550</v>
          </cell>
        </row>
        <row r="273">
          <cell r="A273" t="str">
            <v>C043028110000</v>
          </cell>
          <cell r="B273" t="str">
            <v>宮城県</v>
          </cell>
          <cell r="C273" t="str">
            <v>七ヶ宿町</v>
          </cell>
          <cell r="D273">
            <v>6</v>
          </cell>
          <cell r="E273">
            <v>108258</v>
          </cell>
          <cell r="F273">
            <v>34941</v>
          </cell>
          <cell r="G273">
            <v>13545</v>
          </cell>
          <cell r="H273">
            <v>9823</v>
          </cell>
          <cell r="I273">
            <v>11573</v>
          </cell>
          <cell r="J273">
            <v>32072</v>
          </cell>
          <cell r="K273">
            <v>13020</v>
          </cell>
          <cell r="L273">
            <v>8904</v>
          </cell>
          <cell r="M273">
            <v>10148</v>
          </cell>
          <cell r="N273">
            <v>0</v>
          </cell>
          <cell r="O273">
            <v>0</v>
          </cell>
          <cell r="P273">
            <v>41245</v>
          </cell>
          <cell r="Q273">
            <v>0</v>
          </cell>
        </row>
        <row r="274">
          <cell r="A274" t="str">
            <v>C043214110000</v>
          </cell>
          <cell r="B274" t="str">
            <v>宮城県</v>
          </cell>
          <cell r="C274" t="str">
            <v>大河原町</v>
          </cell>
          <cell r="D274">
            <v>6</v>
          </cell>
          <cell r="E274">
            <v>418147</v>
          </cell>
          <cell r="F274">
            <v>145982</v>
          </cell>
          <cell r="G274">
            <v>56790</v>
          </cell>
          <cell r="H274">
            <v>54473</v>
          </cell>
          <cell r="I274">
            <v>34719</v>
          </cell>
          <cell r="J274">
            <v>89638</v>
          </cell>
          <cell r="K274">
            <v>31500</v>
          </cell>
          <cell r="L274">
            <v>37842</v>
          </cell>
          <cell r="M274">
            <v>20296</v>
          </cell>
          <cell r="N274">
            <v>0</v>
          </cell>
          <cell r="O274">
            <v>0</v>
          </cell>
          <cell r="P274">
            <v>182527</v>
          </cell>
          <cell r="Q274">
            <v>0</v>
          </cell>
        </row>
        <row r="275">
          <cell r="A275" t="str">
            <v>C043222110000</v>
          </cell>
          <cell r="B275" t="str">
            <v>宮城県</v>
          </cell>
          <cell r="C275" t="str">
            <v>村田町</v>
          </cell>
          <cell r="D275">
            <v>6</v>
          </cell>
          <cell r="E275">
            <v>328869</v>
          </cell>
          <cell r="F275">
            <v>104974</v>
          </cell>
          <cell r="G275">
            <v>49680</v>
          </cell>
          <cell r="H275">
            <v>32148</v>
          </cell>
          <cell r="I275">
            <v>23146</v>
          </cell>
          <cell r="J275">
            <v>48646</v>
          </cell>
          <cell r="K275">
            <v>10542</v>
          </cell>
          <cell r="L275">
            <v>17808</v>
          </cell>
          <cell r="M275">
            <v>20296</v>
          </cell>
          <cell r="N275">
            <v>0</v>
          </cell>
          <cell r="O275">
            <v>0</v>
          </cell>
          <cell r="P275">
            <v>120194</v>
          </cell>
          <cell r="Q275">
            <v>55055</v>
          </cell>
        </row>
        <row r="276">
          <cell r="A276" t="str">
            <v>C043231110000</v>
          </cell>
          <cell r="B276" t="str">
            <v>宮城県</v>
          </cell>
          <cell r="C276" t="str">
            <v>柴田町</v>
          </cell>
          <cell r="D276">
            <v>6</v>
          </cell>
          <cell r="E276">
            <v>629341</v>
          </cell>
          <cell r="F276">
            <v>238260</v>
          </cell>
          <cell r="G276">
            <v>80415</v>
          </cell>
          <cell r="H276">
            <v>88407</v>
          </cell>
          <cell r="I276">
            <v>69438</v>
          </cell>
          <cell r="J276">
            <v>119505</v>
          </cell>
          <cell r="K276">
            <v>41202</v>
          </cell>
          <cell r="L276">
            <v>47859</v>
          </cell>
          <cell r="M276">
            <v>30444</v>
          </cell>
          <cell r="N276">
            <v>0</v>
          </cell>
          <cell r="O276">
            <v>0</v>
          </cell>
          <cell r="P276">
            <v>255131</v>
          </cell>
          <cell r="Q276">
            <v>16445</v>
          </cell>
        </row>
        <row r="277">
          <cell r="A277" t="str">
            <v>C043249110000</v>
          </cell>
          <cell r="B277" t="str">
            <v>宮城県</v>
          </cell>
          <cell r="C277" t="str">
            <v>川崎町</v>
          </cell>
          <cell r="D277">
            <v>6</v>
          </cell>
          <cell r="E277">
            <v>295080</v>
          </cell>
          <cell r="F277">
            <v>104312</v>
          </cell>
          <cell r="G277">
            <v>31230</v>
          </cell>
          <cell r="H277">
            <v>26790</v>
          </cell>
          <cell r="I277">
            <v>46292</v>
          </cell>
          <cell r="J277">
            <v>44173</v>
          </cell>
          <cell r="K277">
            <v>7182</v>
          </cell>
          <cell r="L277">
            <v>16695</v>
          </cell>
          <cell r="M277">
            <v>20296</v>
          </cell>
          <cell r="N277">
            <v>0</v>
          </cell>
          <cell r="O277">
            <v>0</v>
          </cell>
          <cell r="P277">
            <v>121570</v>
          </cell>
          <cell r="Q277">
            <v>25025</v>
          </cell>
        </row>
        <row r="278">
          <cell r="A278" t="str">
            <v>C043419110000</v>
          </cell>
          <cell r="B278" t="str">
            <v>宮城県</v>
          </cell>
          <cell r="C278" t="str">
            <v>丸森町</v>
          </cell>
          <cell r="D278">
            <v>6</v>
          </cell>
          <cell r="E278">
            <v>482106</v>
          </cell>
          <cell r="F278">
            <v>216708</v>
          </cell>
          <cell r="G278">
            <v>85725</v>
          </cell>
          <cell r="H278">
            <v>38399</v>
          </cell>
          <cell r="I278">
            <v>92584</v>
          </cell>
          <cell r="J278">
            <v>91607</v>
          </cell>
          <cell r="K278">
            <v>64764</v>
          </cell>
          <cell r="L278">
            <v>16695</v>
          </cell>
          <cell r="M278">
            <v>10148</v>
          </cell>
          <cell r="N278">
            <v>0</v>
          </cell>
          <cell r="O278">
            <v>0</v>
          </cell>
          <cell r="P278">
            <v>173791</v>
          </cell>
          <cell r="Q278">
            <v>0</v>
          </cell>
        </row>
        <row r="279">
          <cell r="A279" t="str">
            <v>C043613110000</v>
          </cell>
          <cell r="B279" t="str">
            <v>宮城県</v>
          </cell>
          <cell r="C279" t="str">
            <v>亘理町</v>
          </cell>
          <cell r="D279">
            <v>6</v>
          </cell>
          <cell r="E279">
            <v>604436</v>
          </cell>
          <cell r="F279">
            <v>243009</v>
          </cell>
          <cell r="G279">
            <v>82485</v>
          </cell>
          <cell r="H279">
            <v>91086</v>
          </cell>
          <cell r="I279">
            <v>69438</v>
          </cell>
          <cell r="J279">
            <v>128162</v>
          </cell>
          <cell r="K279">
            <v>38598</v>
          </cell>
          <cell r="L279">
            <v>48972</v>
          </cell>
          <cell r="M279">
            <v>40592</v>
          </cell>
          <cell r="N279">
            <v>0</v>
          </cell>
          <cell r="O279">
            <v>0</v>
          </cell>
          <cell r="P279">
            <v>233265</v>
          </cell>
          <cell r="Q279">
            <v>0</v>
          </cell>
        </row>
        <row r="280">
          <cell r="A280" t="str">
            <v>C043621110000</v>
          </cell>
          <cell r="B280" t="str">
            <v>宮城県</v>
          </cell>
          <cell r="C280" t="str">
            <v>山元町</v>
          </cell>
          <cell r="D280">
            <v>6</v>
          </cell>
          <cell r="E280">
            <v>322632</v>
          </cell>
          <cell r="F280">
            <v>103356</v>
          </cell>
          <cell r="G280">
            <v>23130</v>
          </cell>
          <cell r="H280">
            <v>33934</v>
          </cell>
          <cell r="I280">
            <v>46292</v>
          </cell>
          <cell r="J280">
            <v>82309</v>
          </cell>
          <cell r="K280">
            <v>23058</v>
          </cell>
          <cell r="L280">
            <v>38955</v>
          </cell>
          <cell r="M280">
            <v>20296</v>
          </cell>
          <cell r="N280">
            <v>0</v>
          </cell>
          <cell r="O280">
            <v>0</v>
          </cell>
          <cell r="P280">
            <v>136967</v>
          </cell>
          <cell r="Q280">
            <v>0</v>
          </cell>
        </row>
        <row r="281">
          <cell r="A281" t="str">
            <v>C044016110000</v>
          </cell>
          <cell r="B281" t="str">
            <v>宮城県</v>
          </cell>
          <cell r="C281" t="str">
            <v>松島町</v>
          </cell>
          <cell r="D281">
            <v>6</v>
          </cell>
          <cell r="E281">
            <v>336805</v>
          </cell>
          <cell r="F281">
            <v>99533</v>
          </cell>
          <cell r="G281">
            <v>26415</v>
          </cell>
          <cell r="H281">
            <v>38399</v>
          </cell>
          <cell r="I281">
            <v>34719</v>
          </cell>
          <cell r="J281">
            <v>36230</v>
          </cell>
          <cell r="K281">
            <v>12726</v>
          </cell>
          <cell r="L281">
            <v>13356</v>
          </cell>
          <cell r="M281">
            <v>10148</v>
          </cell>
          <cell r="N281">
            <v>0</v>
          </cell>
          <cell r="O281">
            <v>0</v>
          </cell>
          <cell r="P281">
            <v>130972</v>
          </cell>
          <cell r="Q281">
            <v>70070</v>
          </cell>
        </row>
        <row r="282">
          <cell r="A282" t="str">
            <v>C044041110000</v>
          </cell>
          <cell r="B282" t="str">
            <v>宮城県</v>
          </cell>
          <cell r="C282" t="str">
            <v>七ヶ浜町</v>
          </cell>
          <cell r="D282">
            <v>6</v>
          </cell>
          <cell r="E282">
            <v>364352</v>
          </cell>
          <cell r="F282">
            <v>123341</v>
          </cell>
          <cell r="G282">
            <v>44865</v>
          </cell>
          <cell r="H282">
            <v>43757</v>
          </cell>
          <cell r="I282">
            <v>34719</v>
          </cell>
          <cell r="J282">
            <v>71557</v>
          </cell>
          <cell r="K282">
            <v>23436</v>
          </cell>
          <cell r="L282">
            <v>27825</v>
          </cell>
          <cell r="M282">
            <v>20296</v>
          </cell>
          <cell r="N282">
            <v>0</v>
          </cell>
          <cell r="O282">
            <v>0</v>
          </cell>
          <cell r="P282">
            <v>169454</v>
          </cell>
          <cell r="Q282">
            <v>0</v>
          </cell>
        </row>
        <row r="283">
          <cell r="A283" t="str">
            <v>C044067110000</v>
          </cell>
          <cell r="B283" t="str">
            <v>宮城県</v>
          </cell>
          <cell r="C283" t="str">
            <v>利府町</v>
          </cell>
          <cell r="D283">
            <v>6</v>
          </cell>
          <cell r="E283">
            <v>777819</v>
          </cell>
          <cell r="F283">
            <v>301216</v>
          </cell>
          <cell r="G283">
            <v>114795</v>
          </cell>
          <cell r="H283">
            <v>116983</v>
          </cell>
          <cell r="I283">
            <v>69438</v>
          </cell>
          <cell r="J283">
            <v>170430</v>
          </cell>
          <cell r="K283">
            <v>64302</v>
          </cell>
          <cell r="L283">
            <v>75684</v>
          </cell>
          <cell r="M283">
            <v>30444</v>
          </cell>
          <cell r="N283">
            <v>0</v>
          </cell>
          <cell r="O283">
            <v>0</v>
          </cell>
          <cell r="P283">
            <v>306173</v>
          </cell>
          <cell r="Q283">
            <v>0</v>
          </cell>
        </row>
        <row r="284">
          <cell r="A284" t="str">
            <v>C044211110000</v>
          </cell>
          <cell r="B284" t="str">
            <v>宮城県</v>
          </cell>
          <cell r="C284" t="str">
            <v>大和町</v>
          </cell>
          <cell r="D284">
            <v>6</v>
          </cell>
          <cell r="E284">
            <v>767296</v>
          </cell>
          <cell r="F284">
            <v>236761</v>
          </cell>
          <cell r="G284">
            <v>77130</v>
          </cell>
          <cell r="H284">
            <v>90193</v>
          </cell>
          <cell r="I284">
            <v>69438</v>
          </cell>
          <cell r="J284">
            <v>206314</v>
          </cell>
          <cell r="K284">
            <v>134820</v>
          </cell>
          <cell r="L284">
            <v>51198</v>
          </cell>
          <cell r="M284">
            <v>20296</v>
          </cell>
          <cell r="N284">
            <v>0</v>
          </cell>
          <cell r="O284">
            <v>0</v>
          </cell>
          <cell r="P284">
            <v>324221</v>
          </cell>
          <cell r="Q284">
            <v>0</v>
          </cell>
        </row>
        <row r="285">
          <cell r="A285" t="str">
            <v>C044229110000</v>
          </cell>
          <cell r="B285" t="str">
            <v>宮城県</v>
          </cell>
          <cell r="C285" t="str">
            <v>大郷町</v>
          </cell>
          <cell r="D285">
            <v>6</v>
          </cell>
          <cell r="E285">
            <v>229729</v>
          </cell>
          <cell r="F285">
            <v>86019</v>
          </cell>
          <cell r="G285">
            <v>59265</v>
          </cell>
          <cell r="H285">
            <v>15181</v>
          </cell>
          <cell r="I285">
            <v>11573</v>
          </cell>
          <cell r="J285">
            <v>35264</v>
          </cell>
          <cell r="K285">
            <v>13986</v>
          </cell>
          <cell r="L285">
            <v>11130</v>
          </cell>
          <cell r="M285">
            <v>10148</v>
          </cell>
          <cell r="N285">
            <v>0</v>
          </cell>
          <cell r="O285">
            <v>0</v>
          </cell>
          <cell r="P285">
            <v>108446</v>
          </cell>
          <cell r="Q285">
            <v>0</v>
          </cell>
        </row>
        <row r="286">
          <cell r="A286" t="str">
            <v>C044245110000</v>
          </cell>
          <cell r="B286" t="str">
            <v>宮城県</v>
          </cell>
          <cell r="C286" t="str">
            <v>大衡村</v>
          </cell>
          <cell r="D286">
            <v>6</v>
          </cell>
          <cell r="E286">
            <v>175434</v>
          </cell>
          <cell r="F286">
            <v>57385</v>
          </cell>
          <cell r="G286">
            <v>28845</v>
          </cell>
          <cell r="H286">
            <v>16967</v>
          </cell>
          <cell r="I286">
            <v>11573</v>
          </cell>
          <cell r="J286">
            <v>27956</v>
          </cell>
          <cell r="K286">
            <v>6678</v>
          </cell>
          <cell r="L286">
            <v>11130</v>
          </cell>
          <cell r="M286">
            <v>10148</v>
          </cell>
          <cell r="N286">
            <v>0</v>
          </cell>
          <cell r="O286">
            <v>0</v>
          </cell>
          <cell r="P286">
            <v>90093</v>
          </cell>
          <cell r="Q286">
            <v>0</v>
          </cell>
        </row>
        <row r="287">
          <cell r="A287" t="str">
            <v>C044440110000</v>
          </cell>
          <cell r="B287" t="str">
            <v>宮城県</v>
          </cell>
          <cell r="C287" t="str">
            <v>色麻町</v>
          </cell>
          <cell r="D287">
            <v>6</v>
          </cell>
          <cell r="E287">
            <v>288033</v>
          </cell>
          <cell r="F287">
            <v>101665</v>
          </cell>
          <cell r="G287">
            <v>73125</v>
          </cell>
          <cell r="H287">
            <v>16967</v>
          </cell>
          <cell r="I287">
            <v>11573</v>
          </cell>
          <cell r="J287">
            <v>28250</v>
          </cell>
          <cell r="K287">
            <v>6972</v>
          </cell>
          <cell r="L287">
            <v>11130</v>
          </cell>
          <cell r="M287">
            <v>10148</v>
          </cell>
          <cell r="N287">
            <v>0</v>
          </cell>
          <cell r="O287">
            <v>0</v>
          </cell>
          <cell r="P287">
            <v>95198</v>
          </cell>
          <cell r="Q287">
            <v>62920</v>
          </cell>
        </row>
        <row r="288">
          <cell r="A288" t="str">
            <v>C044458110000</v>
          </cell>
          <cell r="B288" t="str">
            <v>宮城県</v>
          </cell>
          <cell r="C288" t="str">
            <v>加美町</v>
          </cell>
          <cell r="D288">
            <v>6</v>
          </cell>
          <cell r="E288">
            <v>683173</v>
          </cell>
          <cell r="F288">
            <v>256817</v>
          </cell>
          <cell r="G288">
            <v>78705</v>
          </cell>
          <cell r="H288">
            <v>78584</v>
          </cell>
          <cell r="I288">
            <v>99528</v>
          </cell>
          <cell r="J288">
            <v>135318</v>
          </cell>
          <cell r="K288">
            <v>69258</v>
          </cell>
          <cell r="L288">
            <v>35616</v>
          </cell>
          <cell r="M288">
            <v>30444</v>
          </cell>
          <cell r="N288">
            <v>0</v>
          </cell>
          <cell r="O288">
            <v>0</v>
          </cell>
          <cell r="P288">
            <v>273878</v>
          </cell>
          <cell r="Q288">
            <v>17160</v>
          </cell>
        </row>
        <row r="289">
          <cell r="A289" t="str">
            <v>C045012110000</v>
          </cell>
          <cell r="B289" t="str">
            <v>宮城県</v>
          </cell>
          <cell r="C289" t="str">
            <v>涌谷町</v>
          </cell>
          <cell r="D289">
            <v>6</v>
          </cell>
          <cell r="E289">
            <v>513253</v>
          </cell>
          <cell r="F289">
            <v>168058</v>
          </cell>
          <cell r="G289">
            <v>99405</v>
          </cell>
          <cell r="H289">
            <v>33934</v>
          </cell>
          <cell r="I289">
            <v>34719</v>
          </cell>
          <cell r="J289">
            <v>69515</v>
          </cell>
          <cell r="K289">
            <v>42672</v>
          </cell>
          <cell r="L289">
            <v>16695</v>
          </cell>
          <cell r="M289">
            <v>10148</v>
          </cell>
          <cell r="N289">
            <v>0</v>
          </cell>
          <cell r="O289">
            <v>0</v>
          </cell>
          <cell r="P289">
            <v>151270</v>
          </cell>
          <cell r="Q289">
            <v>124410</v>
          </cell>
        </row>
        <row r="290">
          <cell r="A290" t="str">
            <v>C045055110000</v>
          </cell>
          <cell r="B290" t="str">
            <v>宮城県</v>
          </cell>
          <cell r="C290" t="str">
            <v>美里町</v>
          </cell>
          <cell r="D290">
            <v>6</v>
          </cell>
          <cell r="E290">
            <v>683366</v>
          </cell>
          <cell r="F290">
            <v>240629</v>
          </cell>
          <cell r="G290">
            <v>97965</v>
          </cell>
          <cell r="H290">
            <v>73226</v>
          </cell>
          <cell r="I290">
            <v>69438</v>
          </cell>
          <cell r="J290">
            <v>85023</v>
          </cell>
          <cell r="K290">
            <v>22302</v>
          </cell>
          <cell r="L290">
            <v>32277</v>
          </cell>
          <cell r="M290">
            <v>30444</v>
          </cell>
          <cell r="N290">
            <v>0</v>
          </cell>
          <cell r="O290">
            <v>0</v>
          </cell>
          <cell r="P290">
            <v>195409</v>
          </cell>
          <cell r="Q290">
            <v>162305</v>
          </cell>
        </row>
        <row r="291">
          <cell r="A291" t="str">
            <v>C045811110000</v>
          </cell>
          <cell r="B291" t="str">
            <v>宮城県</v>
          </cell>
          <cell r="C291" t="str">
            <v>女川町</v>
          </cell>
          <cell r="D291">
            <v>6</v>
          </cell>
          <cell r="E291">
            <v>161457</v>
          </cell>
          <cell r="F291">
            <v>53422</v>
          </cell>
          <cell r="G291">
            <v>30240</v>
          </cell>
          <cell r="H291">
            <v>11609</v>
          </cell>
          <cell r="I291">
            <v>11573</v>
          </cell>
          <cell r="J291">
            <v>24806</v>
          </cell>
          <cell r="K291">
            <v>5754</v>
          </cell>
          <cell r="L291">
            <v>8904</v>
          </cell>
          <cell r="M291">
            <v>10148</v>
          </cell>
          <cell r="N291">
            <v>0</v>
          </cell>
          <cell r="O291">
            <v>0</v>
          </cell>
          <cell r="P291">
            <v>83229</v>
          </cell>
          <cell r="Q291">
            <v>0</v>
          </cell>
        </row>
        <row r="292">
          <cell r="A292" t="str">
            <v>C046060110000</v>
          </cell>
          <cell r="B292" t="str">
            <v>宮城県</v>
          </cell>
          <cell r="C292" t="str">
            <v>南三陸町</v>
          </cell>
          <cell r="D292">
            <v>6</v>
          </cell>
          <cell r="E292">
            <v>399237</v>
          </cell>
          <cell r="F292">
            <v>161530</v>
          </cell>
          <cell r="G292">
            <v>50085</v>
          </cell>
          <cell r="H292">
            <v>53580</v>
          </cell>
          <cell r="I292">
            <v>57865</v>
          </cell>
          <cell r="J292">
            <v>76093</v>
          </cell>
          <cell r="K292">
            <v>32424</v>
          </cell>
          <cell r="L292">
            <v>23373</v>
          </cell>
          <cell r="M292">
            <v>20296</v>
          </cell>
          <cell r="N292">
            <v>0</v>
          </cell>
          <cell r="O292">
            <v>0</v>
          </cell>
          <cell r="P292">
            <v>161614</v>
          </cell>
          <cell r="Q292">
            <v>0</v>
          </cell>
        </row>
        <row r="293">
          <cell r="A293" t="str">
            <v>C052019110000</v>
          </cell>
          <cell r="B293" t="str">
            <v>秋田県</v>
          </cell>
          <cell r="C293" t="str">
            <v>秋田市</v>
          </cell>
          <cell r="D293">
            <v>3</v>
          </cell>
          <cell r="E293">
            <v>5661096</v>
          </cell>
          <cell r="F293">
            <v>1783050</v>
          </cell>
          <cell r="G293">
            <v>614070</v>
          </cell>
          <cell r="H293">
            <v>683145</v>
          </cell>
          <cell r="I293">
            <v>485835</v>
          </cell>
          <cell r="J293">
            <v>996591</v>
          </cell>
          <cell r="K293">
            <v>288918</v>
          </cell>
          <cell r="L293">
            <v>464121</v>
          </cell>
          <cell r="M293">
            <v>243552</v>
          </cell>
          <cell r="N293">
            <v>529360</v>
          </cell>
          <cell r="O293">
            <v>82362</v>
          </cell>
          <cell r="P293">
            <v>2269733</v>
          </cell>
          <cell r="Q293">
            <v>0</v>
          </cell>
        </row>
        <row r="294">
          <cell r="A294" t="str">
            <v>C052027110000</v>
          </cell>
          <cell r="B294" t="str">
            <v>秋田県</v>
          </cell>
          <cell r="C294" t="str">
            <v>能代市</v>
          </cell>
          <cell r="D294">
            <v>5</v>
          </cell>
          <cell r="E294">
            <v>942523</v>
          </cell>
          <cell r="F294">
            <v>354066</v>
          </cell>
          <cell r="G294">
            <v>129690</v>
          </cell>
          <cell r="H294">
            <v>98230</v>
          </cell>
          <cell r="I294">
            <v>126146</v>
          </cell>
          <cell r="J294">
            <v>184892</v>
          </cell>
          <cell r="K294">
            <v>52248</v>
          </cell>
          <cell r="L294">
            <v>65667</v>
          </cell>
          <cell r="M294">
            <v>66977</v>
          </cell>
          <cell r="N294">
            <v>0</v>
          </cell>
          <cell r="O294">
            <v>0</v>
          </cell>
          <cell r="P294">
            <v>403565</v>
          </cell>
          <cell r="Q294">
            <v>0</v>
          </cell>
        </row>
        <row r="295">
          <cell r="A295" t="str">
            <v>C052035110000</v>
          </cell>
          <cell r="B295" t="str">
            <v>秋田県</v>
          </cell>
          <cell r="C295" t="str">
            <v>横手市</v>
          </cell>
          <cell r="D295">
            <v>5</v>
          </cell>
          <cell r="E295">
            <v>1749961</v>
          </cell>
          <cell r="F295">
            <v>772470</v>
          </cell>
          <cell r="G295">
            <v>323010</v>
          </cell>
          <cell r="H295">
            <v>252719</v>
          </cell>
          <cell r="I295">
            <v>196741</v>
          </cell>
          <cell r="J295">
            <v>392183</v>
          </cell>
          <cell r="K295">
            <v>206934</v>
          </cell>
          <cell r="L295">
            <v>121317</v>
          </cell>
          <cell r="M295">
            <v>63932</v>
          </cell>
          <cell r="N295">
            <v>0</v>
          </cell>
          <cell r="O295">
            <v>0</v>
          </cell>
          <cell r="P295">
            <v>585308</v>
          </cell>
          <cell r="Q295">
            <v>0</v>
          </cell>
        </row>
        <row r="296">
          <cell r="A296" t="str">
            <v>C052043110000</v>
          </cell>
          <cell r="B296" t="str">
            <v>秋田県</v>
          </cell>
          <cell r="C296" t="str">
            <v>大館市</v>
          </cell>
          <cell r="D296">
            <v>5</v>
          </cell>
          <cell r="E296">
            <v>1461539</v>
          </cell>
          <cell r="F296">
            <v>604589</v>
          </cell>
          <cell r="G296">
            <v>156915</v>
          </cell>
          <cell r="H296">
            <v>250933</v>
          </cell>
          <cell r="I296">
            <v>196741</v>
          </cell>
          <cell r="J296">
            <v>295804</v>
          </cell>
          <cell r="K296">
            <v>94416</v>
          </cell>
          <cell r="L296">
            <v>120204</v>
          </cell>
          <cell r="M296">
            <v>81184</v>
          </cell>
          <cell r="N296">
            <v>0</v>
          </cell>
          <cell r="O296">
            <v>0</v>
          </cell>
          <cell r="P296">
            <v>561146</v>
          </cell>
          <cell r="Q296">
            <v>0</v>
          </cell>
        </row>
        <row r="297">
          <cell r="A297" t="str">
            <v>C052060110000</v>
          </cell>
          <cell r="B297" t="str">
            <v>秋田県</v>
          </cell>
          <cell r="C297" t="str">
            <v>男鹿市</v>
          </cell>
          <cell r="D297">
            <v>5</v>
          </cell>
          <cell r="E297">
            <v>547727</v>
          </cell>
          <cell r="F297">
            <v>179659</v>
          </cell>
          <cell r="G297">
            <v>54855</v>
          </cell>
          <cell r="H297">
            <v>55366</v>
          </cell>
          <cell r="I297">
            <v>69438</v>
          </cell>
          <cell r="J297">
            <v>112706</v>
          </cell>
          <cell r="K297">
            <v>40950</v>
          </cell>
          <cell r="L297">
            <v>31164</v>
          </cell>
          <cell r="M297">
            <v>40592</v>
          </cell>
          <cell r="N297">
            <v>0</v>
          </cell>
          <cell r="O297">
            <v>0</v>
          </cell>
          <cell r="P297">
            <v>255362</v>
          </cell>
          <cell r="Q297">
            <v>0</v>
          </cell>
        </row>
        <row r="298">
          <cell r="A298" t="str">
            <v>C052078110000</v>
          </cell>
          <cell r="B298" t="str">
            <v>秋田県</v>
          </cell>
          <cell r="C298" t="str">
            <v>湯沢市</v>
          </cell>
          <cell r="D298">
            <v>5</v>
          </cell>
          <cell r="E298">
            <v>1141708</v>
          </cell>
          <cell r="F298">
            <v>517603</v>
          </cell>
          <cell r="G298">
            <v>202770</v>
          </cell>
          <cell r="H298">
            <v>187530</v>
          </cell>
          <cell r="I298">
            <v>127303</v>
          </cell>
          <cell r="J298">
            <v>200118</v>
          </cell>
          <cell r="K298">
            <v>41286</v>
          </cell>
          <cell r="L298">
            <v>97944</v>
          </cell>
          <cell r="M298">
            <v>60888</v>
          </cell>
          <cell r="N298">
            <v>0</v>
          </cell>
          <cell r="O298">
            <v>0</v>
          </cell>
          <cell r="P298">
            <v>423987</v>
          </cell>
          <cell r="Q298">
            <v>0</v>
          </cell>
        </row>
        <row r="299">
          <cell r="A299" t="str">
            <v>C052094110000</v>
          </cell>
          <cell r="B299" t="str">
            <v>秋田県</v>
          </cell>
          <cell r="C299" t="str">
            <v>鹿角市</v>
          </cell>
          <cell r="D299">
            <v>5</v>
          </cell>
          <cell r="E299">
            <v>754224</v>
          </cell>
          <cell r="F299">
            <v>282564</v>
          </cell>
          <cell r="G299">
            <v>80505</v>
          </cell>
          <cell r="H299">
            <v>107160</v>
          </cell>
          <cell r="I299">
            <v>94899</v>
          </cell>
          <cell r="J299">
            <v>148635</v>
          </cell>
          <cell r="K299">
            <v>45486</v>
          </cell>
          <cell r="L299">
            <v>53424</v>
          </cell>
          <cell r="M299">
            <v>49725</v>
          </cell>
          <cell r="N299">
            <v>0</v>
          </cell>
          <cell r="O299">
            <v>0</v>
          </cell>
          <cell r="P299">
            <v>323025</v>
          </cell>
          <cell r="Q299">
            <v>0</v>
          </cell>
        </row>
        <row r="300">
          <cell r="A300" t="str">
            <v>C052108110000</v>
          </cell>
          <cell r="B300" t="str">
            <v>秋田県</v>
          </cell>
          <cell r="C300" t="str">
            <v>由利本荘市</v>
          </cell>
          <cell r="D300">
            <v>5</v>
          </cell>
          <cell r="E300">
            <v>1560714</v>
          </cell>
          <cell r="F300">
            <v>622984</v>
          </cell>
          <cell r="G300">
            <v>252000</v>
          </cell>
          <cell r="H300">
            <v>208962</v>
          </cell>
          <cell r="I300">
            <v>162022</v>
          </cell>
          <cell r="J300">
            <v>363014</v>
          </cell>
          <cell r="K300">
            <v>121296</v>
          </cell>
          <cell r="L300">
            <v>140238</v>
          </cell>
          <cell r="M300">
            <v>101480</v>
          </cell>
          <cell r="N300">
            <v>0</v>
          </cell>
          <cell r="O300">
            <v>0</v>
          </cell>
          <cell r="P300">
            <v>574716</v>
          </cell>
          <cell r="Q300">
            <v>0</v>
          </cell>
        </row>
        <row r="301">
          <cell r="A301" t="str">
            <v>C052116110000</v>
          </cell>
          <cell r="B301" t="str">
            <v>秋田県</v>
          </cell>
          <cell r="C301" t="str">
            <v>潟上市</v>
          </cell>
          <cell r="D301">
            <v>5</v>
          </cell>
          <cell r="E301">
            <v>650103</v>
          </cell>
          <cell r="F301">
            <v>219098</v>
          </cell>
          <cell r="G301">
            <v>73755</v>
          </cell>
          <cell r="H301">
            <v>75905</v>
          </cell>
          <cell r="I301">
            <v>69438</v>
          </cell>
          <cell r="J301">
            <v>104763</v>
          </cell>
          <cell r="K301">
            <v>30912</v>
          </cell>
          <cell r="L301">
            <v>43407</v>
          </cell>
          <cell r="M301">
            <v>30444</v>
          </cell>
          <cell r="N301">
            <v>0</v>
          </cell>
          <cell r="O301">
            <v>0</v>
          </cell>
          <cell r="P301">
            <v>239012</v>
          </cell>
          <cell r="Q301">
            <v>87230</v>
          </cell>
        </row>
        <row r="302">
          <cell r="A302" t="str">
            <v>C052124110000</v>
          </cell>
          <cell r="B302" t="str">
            <v>秋田県</v>
          </cell>
          <cell r="C302" t="str">
            <v>大仙市</v>
          </cell>
          <cell r="D302">
            <v>5</v>
          </cell>
          <cell r="E302">
            <v>1610099</v>
          </cell>
          <cell r="F302">
            <v>738367</v>
          </cell>
          <cell r="G302">
            <v>233685</v>
          </cell>
          <cell r="H302">
            <v>261649</v>
          </cell>
          <cell r="I302">
            <v>243033</v>
          </cell>
          <cell r="J302">
            <v>323812</v>
          </cell>
          <cell r="K302">
            <v>87528</v>
          </cell>
          <cell r="L302">
            <v>124656</v>
          </cell>
          <cell r="M302">
            <v>111628</v>
          </cell>
          <cell r="N302">
            <v>0</v>
          </cell>
          <cell r="O302">
            <v>0</v>
          </cell>
          <cell r="P302">
            <v>547920</v>
          </cell>
          <cell r="Q302">
            <v>0</v>
          </cell>
        </row>
        <row r="303">
          <cell r="A303" t="str">
            <v>C052132110000</v>
          </cell>
          <cell r="B303" t="str">
            <v>秋田県</v>
          </cell>
          <cell r="C303" t="str">
            <v>北秋田市</v>
          </cell>
          <cell r="D303">
            <v>5</v>
          </cell>
          <cell r="E303">
            <v>815586</v>
          </cell>
          <cell r="F303">
            <v>296874</v>
          </cell>
          <cell r="G303">
            <v>80235</v>
          </cell>
          <cell r="H303">
            <v>100909</v>
          </cell>
          <cell r="I303">
            <v>115730</v>
          </cell>
          <cell r="J303">
            <v>176544</v>
          </cell>
          <cell r="K303">
            <v>76734</v>
          </cell>
          <cell r="L303">
            <v>50085</v>
          </cell>
          <cell r="M303">
            <v>49725</v>
          </cell>
          <cell r="N303">
            <v>0</v>
          </cell>
          <cell r="O303">
            <v>0</v>
          </cell>
          <cell r="P303">
            <v>342168</v>
          </cell>
          <cell r="Q303">
            <v>0</v>
          </cell>
        </row>
        <row r="304">
          <cell r="A304" t="str">
            <v>C052141110000</v>
          </cell>
          <cell r="B304" t="str">
            <v>秋田県</v>
          </cell>
          <cell r="C304" t="str">
            <v>にかほ市</v>
          </cell>
          <cell r="D304">
            <v>5</v>
          </cell>
          <cell r="E304">
            <v>547108</v>
          </cell>
          <cell r="F304">
            <v>197649</v>
          </cell>
          <cell r="G304">
            <v>76545</v>
          </cell>
          <cell r="H304">
            <v>67868</v>
          </cell>
          <cell r="I304">
            <v>53236</v>
          </cell>
          <cell r="J304">
            <v>95817</v>
          </cell>
          <cell r="K304">
            <v>19740</v>
          </cell>
          <cell r="L304">
            <v>45633</v>
          </cell>
          <cell r="M304">
            <v>30444</v>
          </cell>
          <cell r="N304">
            <v>0</v>
          </cell>
          <cell r="O304">
            <v>0</v>
          </cell>
          <cell r="P304">
            <v>253642</v>
          </cell>
          <cell r="Q304">
            <v>0</v>
          </cell>
        </row>
        <row r="305">
          <cell r="A305" t="str">
            <v>C052159110000</v>
          </cell>
          <cell r="B305" t="str">
            <v>秋田県</v>
          </cell>
          <cell r="C305" t="str">
            <v>仙北市</v>
          </cell>
          <cell r="D305">
            <v>5</v>
          </cell>
          <cell r="E305">
            <v>656436</v>
          </cell>
          <cell r="F305">
            <v>215408</v>
          </cell>
          <cell r="G305">
            <v>56970</v>
          </cell>
          <cell r="H305">
            <v>78584</v>
          </cell>
          <cell r="I305">
            <v>79854</v>
          </cell>
          <cell r="J305">
            <v>129700</v>
          </cell>
          <cell r="K305">
            <v>27762</v>
          </cell>
          <cell r="L305">
            <v>51198</v>
          </cell>
          <cell r="M305">
            <v>50740</v>
          </cell>
          <cell r="N305">
            <v>0</v>
          </cell>
          <cell r="O305">
            <v>0</v>
          </cell>
          <cell r="P305">
            <v>311328</v>
          </cell>
          <cell r="Q305">
            <v>0</v>
          </cell>
        </row>
        <row r="306">
          <cell r="A306" t="str">
            <v>C053031110000</v>
          </cell>
          <cell r="B306" t="str">
            <v>秋田県</v>
          </cell>
          <cell r="C306" t="str">
            <v>小坂町</v>
          </cell>
          <cell r="D306">
            <v>6</v>
          </cell>
          <cell r="E306">
            <v>140826</v>
          </cell>
          <cell r="F306">
            <v>34439</v>
          </cell>
          <cell r="G306">
            <v>12150</v>
          </cell>
          <cell r="H306">
            <v>10716</v>
          </cell>
          <cell r="I306">
            <v>11573</v>
          </cell>
          <cell r="J306">
            <v>22706</v>
          </cell>
          <cell r="K306">
            <v>3654</v>
          </cell>
          <cell r="L306">
            <v>8904</v>
          </cell>
          <cell r="M306">
            <v>10148</v>
          </cell>
          <cell r="N306">
            <v>0</v>
          </cell>
          <cell r="O306">
            <v>0</v>
          </cell>
          <cell r="P306">
            <v>83681</v>
          </cell>
          <cell r="Q306">
            <v>0</v>
          </cell>
        </row>
        <row r="307">
          <cell r="A307" t="str">
            <v>C053279110000</v>
          </cell>
          <cell r="B307" t="str">
            <v>秋田県</v>
          </cell>
          <cell r="C307" t="str">
            <v>上小阿仁村</v>
          </cell>
          <cell r="D307">
            <v>6</v>
          </cell>
          <cell r="E307">
            <v>97106</v>
          </cell>
          <cell r="F307">
            <v>23421</v>
          </cell>
          <cell r="G307">
            <v>2025</v>
          </cell>
          <cell r="H307">
            <v>9823</v>
          </cell>
          <cell r="I307">
            <v>11573</v>
          </cell>
          <cell r="J307">
            <v>20060</v>
          </cell>
          <cell r="K307">
            <v>1008</v>
          </cell>
          <cell r="L307">
            <v>8904</v>
          </cell>
          <cell r="M307">
            <v>10148</v>
          </cell>
          <cell r="N307">
            <v>0</v>
          </cell>
          <cell r="O307">
            <v>0</v>
          </cell>
          <cell r="P307">
            <v>53625</v>
          </cell>
          <cell r="Q307">
            <v>0</v>
          </cell>
        </row>
        <row r="308">
          <cell r="A308" t="str">
            <v>C053465110000</v>
          </cell>
          <cell r="B308" t="str">
            <v>秋田県</v>
          </cell>
          <cell r="C308" t="str">
            <v>藤里町</v>
          </cell>
          <cell r="D308">
            <v>6</v>
          </cell>
          <cell r="E308">
            <v>138563</v>
          </cell>
          <cell r="F308">
            <v>26744</v>
          </cell>
          <cell r="G308">
            <v>4455</v>
          </cell>
          <cell r="H308">
            <v>10716</v>
          </cell>
          <cell r="I308">
            <v>11573</v>
          </cell>
          <cell r="J308">
            <v>21572</v>
          </cell>
          <cell r="K308">
            <v>2520</v>
          </cell>
          <cell r="L308">
            <v>8904</v>
          </cell>
          <cell r="M308">
            <v>10148</v>
          </cell>
          <cell r="N308">
            <v>0</v>
          </cell>
          <cell r="O308">
            <v>0</v>
          </cell>
          <cell r="P308">
            <v>68797</v>
          </cell>
          <cell r="Q308">
            <v>21450</v>
          </cell>
        </row>
        <row r="309">
          <cell r="A309" t="str">
            <v>C053481110000</v>
          </cell>
          <cell r="B309" t="str">
            <v>秋田県</v>
          </cell>
          <cell r="C309" t="str">
            <v>三種町</v>
          </cell>
          <cell r="D309">
            <v>6</v>
          </cell>
          <cell r="E309">
            <v>409003</v>
          </cell>
          <cell r="F309">
            <v>151583</v>
          </cell>
          <cell r="G309">
            <v>33030</v>
          </cell>
          <cell r="H309">
            <v>49115</v>
          </cell>
          <cell r="I309">
            <v>69438</v>
          </cell>
          <cell r="J309">
            <v>74859</v>
          </cell>
          <cell r="K309">
            <v>23268</v>
          </cell>
          <cell r="L309">
            <v>21147</v>
          </cell>
          <cell r="M309">
            <v>30444</v>
          </cell>
          <cell r="N309">
            <v>0</v>
          </cell>
          <cell r="O309">
            <v>0</v>
          </cell>
          <cell r="P309">
            <v>182561</v>
          </cell>
          <cell r="Q309">
            <v>0</v>
          </cell>
        </row>
        <row r="310">
          <cell r="A310" t="str">
            <v>C053490110000</v>
          </cell>
          <cell r="B310" t="str">
            <v>秋田県</v>
          </cell>
          <cell r="C310" t="str">
            <v>八峰町</v>
          </cell>
          <cell r="D310">
            <v>6</v>
          </cell>
          <cell r="E310">
            <v>213214</v>
          </cell>
          <cell r="F310">
            <v>65936</v>
          </cell>
          <cell r="G310">
            <v>24930</v>
          </cell>
          <cell r="H310">
            <v>17860</v>
          </cell>
          <cell r="I310">
            <v>23146</v>
          </cell>
          <cell r="J310">
            <v>42677</v>
          </cell>
          <cell r="K310">
            <v>22512</v>
          </cell>
          <cell r="L310">
            <v>10017</v>
          </cell>
          <cell r="M310">
            <v>10148</v>
          </cell>
          <cell r="N310">
            <v>0</v>
          </cell>
          <cell r="O310">
            <v>0</v>
          </cell>
          <cell r="P310">
            <v>102456</v>
          </cell>
          <cell r="Q310">
            <v>2145</v>
          </cell>
        </row>
        <row r="311">
          <cell r="A311" t="str">
            <v>C053619110000</v>
          </cell>
          <cell r="B311" t="str">
            <v>秋田県</v>
          </cell>
          <cell r="C311" t="str">
            <v>五城目町</v>
          </cell>
          <cell r="D311">
            <v>6</v>
          </cell>
          <cell r="E311">
            <v>231096</v>
          </cell>
          <cell r="F311">
            <v>60919</v>
          </cell>
          <cell r="G311">
            <v>29700</v>
          </cell>
          <cell r="H311">
            <v>19646</v>
          </cell>
          <cell r="I311">
            <v>11573</v>
          </cell>
          <cell r="J311">
            <v>42425</v>
          </cell>
          <cell r="K311">
            <v>11130</v>
          </cell>
          <cell r="L311">
            <v>21147</v>
          </cell>
          <cell r="M311">
            <v>10148</v>
          </cell>
          <cell r="N311">
            <v>0</v>
          </cell>
          <cell r="O311">
            <v>0</v>
          </cell>
          <cell r="P311">
            <v>127752</v>
          </cell>
          <cell r="Q311">
            <v>0</v>
          </cell>
        </row>
        <row r="312">
          <cell r="A312" t="str">
            <v>C053635110000</v>
          </cell>
          <cell r="B312" t="str">
            <v>秋田県</v>
          </cell>
          <cell r="C312" t="str">
            <v>八郎潟町</v>
          </cell>
          <cell r="D312">
            <v>6</v>
          </cell>
          <cell r="E312">
            <v>131914</v>
          </cell>
          <cell r="F312">
            <v>34093</v>
          </cell>
          <cell r="G312">
            <v>13590</v>
          </cell>
          <cell r="H312">
            <v>8930</v>
          </cell>
          <cell r="I312">
            <v>11573</v>
          </cell>
          <cell r="J312">
            <v>35285</v>
          </cell>
          <cell r="K312">
            <v>3990</v>
          </cell>
          <cell r="L312">
            <v>21147</v>
          </cell>
          <cell r="M312">
            <v>10148</v>
          </cell>
          <cell r="N312">
            <v>0</v>
          </cell>
          <cell r="O312">
            <v>0</v>
          </cell>
          <cell r="P312">
            <v>62536</v>
          </cell>
          <cell r="Q312">
            <v>0</v>
          </cell>
        </row>
        <row r="313">
          <cell r="A313" t="str">
            <v>C053660110000</v>
          </cell>
          <cell r="B313" t="str">
            <v>秋田県</v>
          </cell>
          <cell r="C313" t="str">
            <v>井川町</v>
          </cell>
          <cell r="D313">
            <v>6</v>
          </cell>
          <cell r="E313">
            <v>139503</v>
          </cell>
          <cell r="F313">
            <v>38053</v>
          </cell>
          <cell r="G313">
            <v>17550</v>
          </cell>
          <cell r="H313">
            <v>8930</v>
          </cell>
          <cell r="I313">
            <v>11573</v>
          </cell>
          <cell r="J313">
            <v>33668</v>
          </cell>
          <cell r="K313">
            <v>3486</v>
          </cell>
          <cell r="L313">
            <v>20034</v>
          </cell>
          <cell r="M313">
            <v>10148</v>
          </cell>
          <cell r="N313">
            <v>0</v>
          </cell>
          <cell r="O313">
            <v>0</v>
          </cell>
          <cell r="P313">
            <v>64922</v>
          </cell>
          <cell r="Q313">
            <v>2860</v>
          </cell>
        </row>
        <row r="314">
          <cell r="A314" t="str">
            <v>C053686110000</v>
          </cell>
          <cell r="B314" t="str">
            <v>秋田県</v>
          </cell>
          <cell r="C314" t="str">
            <v>大潟村</v>
          </cell>
          <cell r="D314">
            <v>6</v>
          </cell>
          <cell r="E314">
            <v>133760</v>
          </cell>
          <cell r="F314">
            <v>35733</v>
          </cell>
          <cell r="G314">
            <v>6300</v>
          </cell>
          <cell r="H314">
            <v>17860</v>
          </cell>
          <cell r="I314">
            <v>11573</v>
          </cell>
          <cell r="J314">
            <v>29174</v>
          </cell>
          <cell r="K314">
            <v>3444</v>
          </cell>
          <cell r="L314">
            <v>15582</v>
          </cell>
          <cell r="M314">
            <v>10148</v>
          </cell>
          <cell r="N314">
            <v>0</v>
          </cell>
          <cell r="O314">
            <v>0</v>
          </cell>
          <cell r="P314">
            <v>59558</v>
          </cell>
          <cell r="Q314">
            <v>9295</v>
          </cell>
        </row>
        <row r="315">
          <cell r="A315" t="str">
            <v>C054348110000</v>
          </cell>
          <cell r="B315" t="str">
            <v>秋田県</v>
          </cell>
          <cell r="C315" t="str">
            <v>美郷町</v>
          </cell>
          <cell r="D315">
            <v>6</v>
          </cell>
          <cell r="E315">
            <v>488859</v>
          </cell>
          <cell r="F315">
            <v>179746</v>
          </cell>
          <cell r="G315">
            <v>92340</v>
          </cell>
          <cell r="H315">
            <v>52687</v>
          </cell>
          <cell r="I315">
            <v>34719</v>
          </cell>
          <cell r="J315">
            <v>82934</v>
          </cell>
          <cell r="K315">
            <v>46074</v>
          </cell>
          <cell r="L315">
            <v>26712</v>
          </cell>
          <cell r="M315">
            <v>10148</v>
          </cell>
          <cell r="N315">
            <v>0</v>
          </cell>
          <cell r="O315">
            <v>0</v>
          </cell>
          <cell r="P315">
            <v>190429</v>
          </cell>
          <cell r="Q315">
            <v>35750</v>
          </cell>
        </row>
        <row r="316">
          <cell r="A316" t="str">
            <v>C054631110000</v>
          </cell>
          <cell r="B316" t="str">
            <v>秋田県</v>
          </cell>
          <cell r="C316" t="str">
            <v>羽後町</v>
          </cell>
          <cell r="D316">
            <v>6</v>
          </cell>
          <cell r="E316">
            <v>430795</v>
          </cell>
          <cell r="F316">
            <v>176195</v>
          </cell>
          <cell r="G316">
            <v>70965</v>
          </cell>
          <cell r="H316">
            <v>58938</v>
          </cell>
          <cell r="I316">
            <v>46292</v>
          </cell>
          <cell r="J316">
            <v>72140</v>
          </cell>
          <cell r="K316">
            <v>37506</v>
          </cell>
          <cell r="L316">
            <v>24486</v>
          </cell>
          <cell r="M316">
            <v>10148</v>
          </cell>
          <cell r="N316">
            <v>0</v>
          </cell>
          <cell r="O316">
            <v>0</v>
          </cell>
          <cell r="P316">
            <v>182460</v>
          </cell>
          <cell r="Q316">
            <v>0</v>
          </cell>
        </row>
        <row r="317">
          <cell r="A317" t="str">
            <v>C054640110000</v>
          </cell>
          <cell r="B317" t="str">
            <v>秋田県</v>
          </cell>
          <cell r="C317" t="str">
            <v>東成瀬村</v>
          </cell>
          <cell r="D317">
            <v>6</v>
          </cell>
          <cell r="E317">
            <v>127173</v>
          </cell>
          <cell r="F317">
            <v>40403</v>
          </cell>
          <cell r="G317">
            <v>15435</v>
          </cell>
          <cell r="H317">
            <v>13395</v>
          </cell>
          <cell r="I317">
            <v>11573</v>
          </cell>
          <cell r="J317">
            <v>28103</v>
          </cell>
          <cell r="K317">
            <v>7938</v>
          </cell>
          <cell r="L317">
            <v>10017</v>
          </cell>
          <cell r="M317">
            <v>10148</v>
          </cell>
          <cell r="N317">
            <v>0</v>
          </cell>
          <cell r="O317">
            <v>0</v>
          </cell>
          <cell r="P317">
            <v>58667</v>
          </cell>
          <cell r="Q317">
            <v>0</v>
          </cell>
        </row>
        <row r="318">
          <cell r="A318" t="str">
            <v>C062014110000</v>
          </cell>
          <cell r="B318" t="str">
            <v>山形県</v>
          </cell>
          <cell r="C318" t="str">
            <v>山形市</v>
          </cell>
          <cell r="D318">
            <v>3</v>
          </cell>
          <cell r="E318">
            <v>4170961</v>
          </cell>
          <cell r="F318">
            <v>1564755</v>
          </cell>
          <cell r="G318">
            <v>510525</v>
          </cell>
          <cell r="H318">
            <v>637602</v>
          </cell>
          <cell r="I318">
            <v>416628</v>
          </cell>
          <cell r="J318">
            <v>687258</v>
          </cell>
          <cell r="K318">
            <v>241206</v>
          </cell>
          <cell r="L318">
            <v>293832</v>
          </cell>
          <cell r="M318">
            <v>152220</v>
          </cell>
          <cell r="N318">
            <v>483021</v>
          </cell>
          <cell r="O318">
            <v>80015</v>
          </cell>
          <cell r="P318">
            <v>1355912</v>
          </cell>
          <cell r="Q318">
            <v>0</v>
          </cell>
        </row>
        <row r="319">
          <cell r="A319" t="str">
            <v>C062022110000</v>
          </cell>
          <cell r="B319" t="str">
            <v>山形県</v>
          </cell>
          <cell r="C319" t="str">
            <v>米沢市</v>
          </cell>
          <cell r="D319">
            <v>5</v>
          </cell>
          <cell r="E319">
            <v>1606287</v>
          </cell>
          <cell r="F319">
            <v>638869</v>
          </cell>
          <cell r="G319">
            <v>171585</v>
          </cell>
          <cell r="H319">
            <v>258970</v>
          </cell>
          <cell r="I319">
            <v>208314</v>
          </cell>
          <cell r="J319">
            <v>346933</v>
          </cell>
          <cell r="K319">
            <v>100632</v>
          </cell>
          <cell r="L319">
            <v>169176</v>
          </cell>
          <cell r="M319">
            <v>77125</v>
          </cell>
          <cell r="N319">
            <v>0</v>
          </cell>
          <cell r="O319">
            <v>0</v>
          </cell>
          <cell r="P319">
            <v>620485</v>
          </cell>
          <cell r="Q319">
            <v>0</v>
          </cell>
        </row>
        <row r="320">
          <cell r="A320" t="str">
            <v>C062031110000</v>
          </cell>
          <cell r="B320" t="str">
            <v>山形県</v>
          </cell>
          <cell r="C320" t="str">
            <v>鶴岡市</v>
          </cell>
          <cell r="D320">
            <v>5</v>
          </cell>
          <cell r="E320">
            <v>2748628</v>
          </cell>
          <cell r="F320">
            <v>1223441</v>
          </cell>
          <cell r="G320">
            <v>435150</v>
          </cell>
          <cell r="H320">
            <v>476862</v>
          </cell>
          <cell r="I320">
            <v>311429</v>
          </cell>
          <cell r="J320">
            <v>681274</v>
          </cell>
          <cell r="K320">
            <v>284718</v>
          </cell>
          <cell r="L320">
            <v>284928</v>
          </cell>
          <cell r="M320">
            <v>111628</v>
          </cell>
          <cell r="N320">
            <v>0</v>
          </cell>
          <cell r="O320">
            <v>0</v>
          </cell>
          <cell r="P320">
            <v>843913</v>
          </cell>
          <cell r="Q320">
            <v>0</v>
          </cell>
        </row>
        <row r="321">
          <cell r="A321" t="str">
            <v>C062049110000</v>
          </cell>
          <cell r="B321" t="str">
            <v>山形県</v>
          </cell>
          <cell r="C321" t="str">
            <v>酒田市</v>
          </cell>
          <cell r="D321">
            <v>5</v>
          </cell>
          <cell r="E321">
            <v>1887717</v>
          </cell>
          <cell r="F321">
            <v>775387</v>
          </cell>
          <cell r="G321">
            <v>252765</v>
          </cell>
          <cell r="H321">
            <v>267900</v>
          </cell>
          <cell r="I321">
            <v>254722</v>
          </cell>
          <cell r="J321">
            <v>391831</v>
          </cell>
          <cell r="K321">
            <v>192276</v>
          </cell>
          <cell r="L321">
            <v>122430</v>
          </cell>
          <cell r="M321">
            <v>77125</v>
          </cell>
          <cell r="N321">
            <v>0</v>
          </cell>
          <cell r="O321">
            <v>0</v>
          </cell>
          <cell r="P321">
            <v>720499</v>
          </cell>
          <cell r="Q321">
            <v>0</v>
          </cell>
        </row>
        <row r="322">
          <cell r="A322" t="str">
            <v>C062057110000</v>
          </cell>
          <cell r="B322" t="str">
            <v>山形県</v>
          </cell>
          <cell r="C322" t="str">
            <v>新庄市</v>
          </cell>
          <cell r="D322">
            <v>5</v>
          </cell>
          <cell r="E322">
            <v>887259</v>
          </cell>
          <cell r="F322">
            <v>391133</v>
          </cell>
          <cell r="G322">
            <v>141345</v>
          </cell>
          <cell r="H322">
            <v>168777</v>
          </cell>
          <cell r="I322">
            <v>81011</v>
          </cell>
          <cell r="J322">
            <v>179197</v>
          </cell>
          <cell r="K322">
            <v>33852</v>
          </cell>
          <cell r="L322">
            <v>94605</v>
          </cell>
          <cell r="M322">
            <v>50740</v>
          </cell>
          <cell r="N322">
            <v>0</v>
          </cell>
          <cell r="O322">
            <v>0</v>
          </cell>
          <cell r="P322">
            <v>316929</v>
          </cell>
          <cell r="Q322">
            <v>0</v>
          </cell>
        </row>
        <row r="323">
          <cell r="A323" t="str">
            <v>C062065110000</v>
          </cell>
          <cell r="B323" t="str">
            <v>山形県</v>
          </cell>
          <cell r="C323" t="str">
            <v>寒河江市</v>
          </cell>
          <cell r="D323">
            <v>5</v>
          </cell>
          <cell r="E323">
            <v>875896</v>
          </cell>
          <cell r="F323">
            <v>354117</v>
          </cell>
          <cell r="G323">
            <v>91935</v>
          </cell>
          <cell r="H323">
            <v>146452</v>
          </cell>
          <cell r="I323">
            <v>115730</v>
          </cell>
          <cell r="J323">
            <v>158208</v>
          </cell>
          <cell r="K323">
            <v>54306</v>
          </cell>
          <cell r="L323">
            <v>73458</v>
          </cell>
          <cell r="M323">
            <v>30444</v>
          </cell>
          <cell r="N323">
            <v>0</v>
          </cell>
          <cell r="O323">
            <v>0</v>
          </cell>
          <cell r="P323">
            <v>363571</v>
          </cell>
          <cell r="Q323">
            <v>0</v>
          </cell>
        </row>
        <row r="324">
          <cell r="A324" t="str">
            <v>C062073110000</v>
          </cell>
          <cell r="B324" t="str">
            <v>山形県</v>
          </cell>
          <cell r="C324" t="str">
            <v>上山市</v>
          </cell>
          <cell r="D324">
            <v>5</v>
          </cell>
          <cell r="E324">
            <v>582877</v>
          </cell>
          <cell r="F324">
            <v>213504</v>
          </cell>
          <cell r="G324">
            <v>90450</v>
          </cell>
          <cell r="H324">
            <v>65189</v>
          </cell>
          <cell r="I324">
            <v>57865</v>
          </cell>
          <cell r="J324">
            <v>95523</v>
          </cell>
          <cell r="K324">
            <v>23898</v>
          </cell>
          <cell r="L324">
            <v>41181</v>
          </cell>
          <cell r="M324">
            <v>30444</v>
          </cell>
          <cell r="N324">
            <v>0</v>
          </cell>
          <cell r="O324">
            <v>0</v>
          </cell>
          <cell r="P324">
            <v>273850</v>
          </cell>
          <cell r="Q324">
            <v>0</v>
          </cell>
        </row>
        <row r="325">
          <cell r="A325" t="str">
            <v>C062081110000</v>
          </cell>
          <cell r="B325" t="str">
            <v>山形県</v>
          </cell>
          <cell r="C325" t="str">
            <v>村山市</v>
          </cell>
          <cell r="D325">
            <v>5</v>
          </cell>
          <cell r="E325">
            <v>584869</v>
          </cell>
          <cell r="F325">
            <v>230091</v>
          </cell>
          <cell r="G325">
            <v>50850</v>
          </cell>
          <cell r="H325">
            <v>98230</v>
          </cell>
          <cell r="I325">
            <v>81011</v>
          </cell>
          <cell r="J325">
            <v>123910</v>
          </cell>
          <cell r="K325">
            <v>43512</v>
          </cell>
          <cell r="L325">
            <v>60102</v>
          </cell>
          <cell r="M325">
            <v>20296</v>
          </cell>
          <cell r="N325">
            <v>0</v>
          </cell>
          <cell r="O325">
            <v>0</v>
          </cell>
          <cell r="P325">
            <v>230868</v>
          </cell>
          <cell r="Q325">
            <v>0</v>
          </cell>
        </row>
        <row r="326">
          <cell r="A326" t="str">
            <v>C062090110000</v>
          </cell>
          <cell r="B326" t="str">
            <v>山形県</v>
          </cell>
          <cell r="C326" t="str">
            <v>長井市</v>
          </cell>
          <cell r="D326">
            <v>5</v>
          </cell>
          <cell r="E326">
            <v>594183</v>
          </cell>
          <cell r="F326">
            <v>206781</v>
          </cell>
          <cell r="G326">
            <v>51615</v>
          </cell>
          <cell r="H326">
            <v>85728</v>
          </cell>
          <cell r="I326">
            <v>69438</v>
          </cell>
          <cell r="J326">
            <v>121831</v>
          </cell>
          <cell r="K326">
            <v>60354</v>
          </cell>
          <cell r="L326">
            <v>41181</v>
          </cell>
          <cell r="M326">
            <v>20296</v>
          </cell>
          <cell r="N326">
            <v>0</v>
          </cell>
          <cell r="O326">
            <v>0</v>
          </cell>
          <cell r="P326">
            <v>265571</v>
          </cell>
          <cell r="Q326">
            <v>0</v>
          </cell>
        </row>
        <row r="327">
          <cell r="A327" t="str">
            <v>C062103110000</v>
          </cell>
          <cell r="B327" t="str">
            <v>山形県</v>
          </cell>
          <cell r="C327" t="str">
            <v>天童市</v>
          </cell>
          <cell r="D327">
            <v>5</v>
          </cell>
          <cell r="E327">
            <v>987107</v>
          </cell>
          <cell r="F327">
            <v>486189</v>
          </cell>
          <cell r="G327">
            <v>141030</v>
          </cell>
          <cell r="H327">
            <v>206283</v>
          </cell>
          <cell r="I327">
            <v>138876</v>
          </cell>
          <cell r="J327">
            <v>187949</v>
          </cell>
          <cell r="K327">
            <v>66108</v>
          </cell>
          <cell r="L327">
            <v>81249</v>
          </cell>
          <cell r="M327">
            <v>40592</v>
          </cell>
          <cell r="N327">
            <v>0</v>
          </cell>
          <cell r="O327">
            <v>0</v>
          </cell>
          <cell r="P327">
            <v>312969</v>
          </cell>
          <cell r="Q327">
            <v>0</v>
          </cell>
        </row>
        <row r="328">
          <cell r="A328" t="str">
            <v>C062111110000</v>
          </cell>
          <cell r="B328" t="str">
            <v>山形県</v>
          </cell>
          <cell r="C328" t="str">
            <v>東根市</v>
          </cell>
          <cell r="D328">
            <v>5</v>
          </cell>
          <cell r="E328">
            <v>1023897</v>
          </cell>
          <cell r="F328">
            <v>408879</v>
          </cell>
          <cell r="G328">
            <v>135945</v>
          </cell>
          <cell r="H328">
            <v>168777</v>
          </cell>
          <cell r="I328">
            <v>104157</v>
          </cell>
          <cell r="J328">
            <v>221848</v>
          </cell>
          <cell r="K328">
            <v>50904</v>
          </cell>
          <cell r="L328">
            <v>120204</v>
          </cell>
          <cell r="M328">
            <v>50740</v>
          </cell>
          <cell r="N328">
            <v>0</v>
          </cell>
          <cell r="O328">
            <v>0</v>
          </cell>
          <cell r="P328">
            <v>393170</v>
          </cell>
          <cell r="Q328">
            <v>0</v>
          </cell>
        </row>
        <row r="329">
          <cell r="A329" t="str">
            <v>C062120110000</v>
          </cell>
          <cell r="B329" t="str">
            <v>山形県</v>
          </cell>
          <cell r="C329" t="str">
            <v>尾花沢市</v>
          </cell>
          <cell r="D329">
            <v>5</v>
          </cell>
          <cell r="E329">
            <v>536787</v>
          </cell>
          <cell r="F329">
            <v>227408</v>
          </cell>
          <cell r="G329">
            <v>79650</v>
          </cell>
          <cell r="H329">
            <v>79477</v>
          </cell>
          <cell r="I329">
            <v>68281</v>
          </cell>
          <cell r="J329">
            <v>110699</v>
          </cell>
          <cell r="K329">
            <v>43428</v>
          </cell>
          <cell r="L329">
            <v>37842</v>
          </cell>
          <cell r="M329">
            <v>29429</v>
          </cell>
          <cell r="N329">
            <v>0</v>
          </cell>
          <cell r="O329">
            <v>0</v>
          </cell>
          <cell r="P329">
            <v>198680</v>
          </cell>
          <cell r="Q329">
            <v>0</v>
          </cell>
        </row>
        <row r="330">
          <cell r="A330" t="str">
            <v>C062138110000</v>
          </cell>
          <cell r="B330" t="str">
            <v>山形県</v>
          </cell>
          <cell r="C330" t="str">
            <v>南陽市</v>
          </cell>
          <cell r="D330">
            <v>5</v>
          </cell>
          <cell r="E330">
            <v>694560</v>
          </cell>
          <cell r="F330">
            <v>270621</v>
          </cell>
          <cell r="G330">
            <v>77985</v>
          </cell>
          <cell r="H330">
            <v>111625</v>
          </cell>
          <cell r="I330">
            <v>81011</v>
          </cell>
          <cell r="J330">
            <v>126918</v>
          </cell>
          <cell r="K330">
            <v>47502</v>
          </cell>
          <cell r="L330">
            <v>48972</v>
          </cell>
          <cell r="M330">
            <v>30444</v>
          </cell>
          <cell r="N330">
            <v>0</v>
          </cell>
          <cell r="O330">
            <v>0</v>
          </cell>
          <cell r="P330">
            <v>266276</v>
          </cell>
          <cell r="Q330">
            <v>30745</v>
          </cell>
        </row>
        <row r="331">
          <cell r="A331" t="str">
            <v>C063011110000</v>
          </cell>
          <cell r="B331" t="str">
            <v>山形県</v>
          </cell>
          <cell r="C331" t="str">
            <v>山辺町</v>
          </cell>
          <cell r="D331">
            <v>6</v>
          </cell>
          <cell r="E331">
            <v>358655</v>
          </cell>
          <cell r="F331">
            <v>113916</v>
          </cell>
          <cell r="G331">
            <v>35640</v>
          </cell>
          <cell r="H331">
            <v>36613</v>
          </cell>
          <cell r="I331">
            <v>41663</v>
          </cell>
          <cell r="J331">
            <v>86593</v>
          </cell>
          <cell r="K331">
            <v>16212</v>
          </cell>
          <cell r="L331">
            <v>50085</v>
          </cell>
          <cell r="M331">
            <v>20296</v>
          </cell>
          <cell r="N331">
            <v>0</v>
          </cell>
          <cell r="O331">
            <v>0</v>
          </cell>
          <cell r="P331">
            <v>158146</v>
          </cell>
          <cell r="Q331">
            <v>0</v>
          </cell>
        </row>
        <row r="332">
          <cell r="A332" t="str">
            <v>C063029110000</v>
          </cell>
          <cell r="B332" t="str">
            <v>山形県</v>
          </cell>
          <cell r="C332" t="str">
            <v>中山町</v>
          </cell>
          <cell r="D332">
            <v>6</v>
          </cell>
          <cell r="E332">
            <v>226114</v>
          </cell>
          <cell r="F332">
            <v>70238</v>
          </cell>
          <cell r="G332">
            <v>21195</v>
          </cell>
          <cell r="H332">
            <v>25897</v>
          </cell>
          <cell r="I332">
            <v>23146</v>
          </cell>
          <cell r="J332">
            <v>40115</v>
          </cell>
          <cell r="K332">
            <v>11046</v>
          </cell>
          <cell r="L332">
            <v>18921</v>
          </cell>
          <cell r="M332">
            <v>10148</v>
          </cell>
          <cell r="N332">
            <v>0</v>
          </cell>
          <cell r="O332">
            <v>0</v>
          </cell>
          <cell r="P332">
            <v>115761</v>
          </cell>
          <cell r="Q332">
            <v>0</v>
          </cell>
        </row>
        <row r="333">
          <cell r="A333" t="str">
            <v>C063215110000</v>
          </cell>
          <cell r="B333" t="str">
            <v>山形県</v>
          </cell>
          <cell r="C333" t="str">
            <v>河北町</v>
          </cell>
          <cell r="D333">
            <v>6</v>
          </cell>
          <cell r="E333">
            <v>426741</v>
          </cell>
          <cell r="F333">
            <v>195047</v>
          </cell>
          <cell r="G333">
            <v>47025</v>
          </cell>
          <cell r="H333">
            <v>78584</v>
          </cell>
          <cell r="I333">
            <v>69438</v>
          </cell>
          <cell r="J333">
            <v>50216</v>
          </cell>
          <cell r="K333">
            <v>17808</v>
          </cell>
          <cell r="L333">
            <v>22260</v>
          </cell>
          <cell r="M333">
            <v>10148</v>
          </cell>
          <cell r="N333">
            <v>0</v>
          </cell>
          <cell r="O333">
            <v>0</v>
          </cell>
          <cell r="P333">
            <v>181478</v>
          </cell>
          <cell r="Q333">
            <v>0</v>
          </cell>
        </row>
        <row r="334">
          <cell r="A334" t="str">
            <v>C063223110000</v>
          </cell>
          <cell r="B334" t="str">
            <v>山形県</v>
          </cell>
          <cell r="C334" t="str">
            <v>西川町</v>
          </cell>
          <cell r="D334">
            <v>6</v>
          </cell>
          <cell r="E334">
            <v>197347</v>
          </cell>
          <cell r="F334">
            <v>69947</v>
          </cell>
          <cell r="G334">
            <v>42300</v>
          </cell>
          <cell r="H334">
            <v>16074</v>
          </cell>
          <cell r="I334">
            <v>11573</v>
          </cell>
          <cell r="J334">
            <v>26969</v>
          </cell>
          <cell r="K334">
            <v>4578</v>
          </cell>
          <cell r="L334">
            <v>12243</v>
          </cell>
          <cell r="M334">
            <v>10148</v>
          </cell>
          <cell r="N334">
            <v>0</v>
          </cell>
          <cell r="O334">
            <v>0</v>
          </cell>
          <cell r="P334">
            <v>100431</v>
          </cell>
          <cell r="Q334">
            <v>0</v>
          </cell>
        </row>
        <row r="335">
          <cell r="A335" t="str">
            <v>C063231110000</v>
          </cell>
          <cell r="B335" t="str">
            <v>山形県</v>
          </cell>
          <cell r="C335" t="str">
            <v>朝日町</v>
          </cell>
          <cell r="D335">
            <v>6</v>
          </cell>
          <cell r="E335">
            <v>243544</v>
          </cell>
          <cell r="F335">
            <v>91949</v>
          </cell>
          <cell r="G335">
            <v>21510</v>
          </cell>
          <cell r="H335">
            <v>35720</v>
          </cell>
          <cell r="I335">
            <v>34719</v>
          </cell>
          <cell r="J335">
            <v>53933</v>
          </cell>
          <cell r="K335">
            <v>29316</v>
          </cell>
          <cell r="L335">
            <v>14469</v>
          </cell>
          <cell r="M335">
            <v>10148</v>
          </cell>
          <cell r="N335">
            <v>0</v>
          </cell>
          <cell r="O335">
            <v>0</v>
          </cell>
          <cell r="P335">
            <v>97662</v>
          </cell>
          <cell r="Q335">
            <v>0</v>
          </cell>
        </row>
        <row r="336">
          <cell r="A336" t="str">
            <v>C063240110000</v>
          </cell>
          <cell r="B336" t="str">
            <v>山形県</v>
          </cell>
          <cell r="C336" t="str">
            <v>大江町</v>
          </cell>
          <cell r="D336">
            <v>6</v>
          </cell>
          <cell r="E336">
            <v>262622</v>
          </cell>
          <cell r="F336">
            <v>88772</v>
          </cell>
          <cell r="G336">
            <v>26370</v>
          </cell>
          <cell r="H336">
            <v>27683</v>
          </cell>
          <cell r="I336">
            <v>34719</v>
          </cell>
          <cell r="J336">
            <v>53707</v>
          </cell>
          <cell r="K336">
            <v>18942</v>
          </cell>
          <cell r="L336">
            <v>14469</v>
          </cell>
          <cell r="M336">
            <v>20296</v>
          </cell>
          <cell r="N336">
            <v>0</v>
          </cell>
          <cell r="O336">
            <v>0</v>
          </cell>
          <cell r="P336">
            <v>120143</v>
          </cell>
          <cell r="Q336">
            <v>0</v>
          </cell>
        </row>
        <row r="337">
          <cell r="A337" t="str">
            <v>C063410110000</v>
          </cell>
          <cell r="B337" t="str">
            <v>山形県</v>
          </cell>
          <cell r="C337" t="str">
            <v>大石田町</v>
          </cell>
          <cell r="D337">
            <v>6</v>
          </cell>
          <cell r="E337">
            <v>264561</v>
          </cell>
          <cell r="F337">
            <v>120226</v>
          </cell>
          <cell r="G337">
            <v>46215</v>
          </cell>
          <cell r="H337">
            <v>39292</v>
          </cell>
          <cell r="I337">
            <v>34719</v>
          </cell>
          <cell r="J337">
            <v>58427</v>
          </cell>
          <cell r="K337">
            <v>29358</v>
          </cell>
          <cell r="L337">
            <v>18921</v>
          </cell>
          <cell r="M337">
            <v>10148</v>
          </cell>
          <cell r="N337">
            <v>0</v>
          </cell>
          <cell r="O337">
            <v>0</v>
          </cell>
          <cell r="P337">
            <v>85908</v>
          </cell>
          <cell r="Q337">
            <v>0</v>
          </cell>
        </row>
        <row r="338">
          <cell r="A338" t="str">
            <v>C063614110000</v>
          </cell>
          <cell r="B338" t="str">
            <v>山形県</v>
          </cell>
          <cell r="C338" t="str">
            <v>金山町</v>
          </cell>
          <cell r="D338">
            <v>6</v>
          </cell>
          <cell r="E338">
            <v>225059</v>
          </cell>
          <cell r="F338">
            <v>109326</v>
          </cell>
          <cell r="G338">
            <v>39780</v>
          </cell>
          <cell r="H338">
            <v>34827</v>
          </cell>
          <cell r="I338">
            <v>34719</v>
          </cell>
          <cell r="J338">
            <v>27557</v>
          </cell>
          <cell r="K338">
            <v>5166</v>
          </cell>
          <cell r="L338">
            <v>12243</v>
          </cell>
          <cell r="M338">
            <v>10148</v>
          </cell>
          <cell r="N338">
            <v>0</v>
          </cell>
          <cell r="O338">
            <v>0</v>
          </cell>
          <cell r="P338">
            <v>88176</v>
          </cell>
          <cell r="Q338">
            <v>0</v>
          </cell>
        </row>
        <row r="339">
          <cell r="A339" t="str">
            <v>C063622110000</v>
          </cell>
          <cell r="B339" t="str">
            <v>山形県</v>
          </cell>
          <cell r="C339" t="str">
            <v>最上町</v>
          </cell>
          <cell r="D339">
            <v>6</v>
          </cell>
          <cell r="E339">
            <v>356486</v>
          </cell>
          <cell r="F339">
            <v>152486</v>
          </cell>
          <cell r="G339">
            <v>57015</v>
          </cell>
          <cell r="H339">
            <v>41078</v>
          </cell>
          <cell r="I339">
            <v>54393</v>
          </cell>
          <cell r="J339">
            <v>61640</v>
          </cell>
          <cell r="K339">
            <v>31458</v>
          </cell>
          <cell r="L339">
            <v>20034</v>
          </cell>
          <cell r="M339">
            <v>10148</v>
          </cell>
          <cell r="N339">
            <v>0</v>
          </cell>
          <cell r="O339">
            <v>0</v>
          </cell>
          <cell r="P339">
            <v>123770</v>
          </cell>
          <cell r="Q339">
            <v>18590</v>
          </cell>
        </row>
        <row r="340">
          <cell r="A340" t="str">
            <v>C063631110000</v>
          </cell>
          <cell r="B340" t="str">
            <v>山形県</v>
          </cell>
          <cell r="C340" t="str">
            <v>舟形町</v>
          </cell>
          <cell r="D340">
            <v>6</v>
          </cell>
          <cell r="E340">
            <v>203834</v>
          </cell>
          <cell r="F340">
            <v>73979</v>
          </cell>
          <cell r="G340">
            <v>38295</v>
          </cell>
          <cell r="H340">
            <v>24111</v>
          </cell>
          <cell r="I340">
            <v>11573</v>
          </cell>
          <cell r="J340">
            <v>50951</v>
          </cell>
          <cell r="K340">
            <v>28560</v>
          </cell>
          <cell r="L340">
            <v>12243</v>
          </cell>
          <cell r="M340">
            <v>10148</v>
          </cell>
          <cell r="N340">
            <v>0</v>
          </cell>
          <cell r="O340">
            <v>0</v>
          </cell>
          <cell r="P340">
            <v>78904</v>
          </cell>
          <cell r="Q340">
            <v>0</v>
          </cell>
        </row>
        <row r="341">
          <cell r="A341" t="str">
            <v>C063649110000</v>
          </cell>
          <cell r="B341" t="str">
            <v>山形県</v>
          </cell>
          <cell r="C341" t="str">
            <v>真室川町</v>
          </cell>
          <cell r="D341">
            <v>6</v>
          </cell>
          <cell r="E341">
            <v>276445</v>
          </cell>
          <cell r="F341">
            <v>110821</v>
          </cell>
          <cell r="G341">
            <v>36810</v>
          </cell>
          <cell r="H341">
            <v>39292</v>
          </cell>
          <cell r="I341">
            <v>34719</v>
          </cell>
          <cell r="J341">
            <v>41228</v>
          </cell>
          <cell r="K341">
            <v>17724</v>
          </cell>
          <cell r="L341">
            <v>13356</v>
          </cell>
          <cell r="M341">
            <v>10148</v>
          </cell>
          <cell r="N341">
            <v>0</v>
          </cell>
          <cell r="O341">
            <v>0</v>
          </cell>
          <cell r="P341">
            <v>124396</v>
          </cell>
          <cell r="Q341">
            <v>0</v>
          </cell>
        </row>
        <row r="342">
          <cell r="A342" t="str">
            <v>C063657110000</v>
          </cell>
          <cell r="B342" t="str">
            <v>山形県</v>
          </cell>
          <cell r="C342" t="str">
            <v>大蔵村</v>
          </cell>
          <cell r="D342">
            <v>6</v>
          </cell>
          <cell r="E342">
            <v>162875</v>
          </cell>
          <cell r="F342">
            <v>60968</v>
          </cell>
          <cell r="G342">
            <v>36000</v>
          </cell>
          <cell r="H342">
            <v>13395</v>
          </cell>
          <cell r="I342">
            <v>11573</v>
          </cell>
          <cell r="J342">
            <v>37679</v>
          </cell>
          <cell r="K342">
            <v>15288</v>
          </cell>
          <cell r="L342">
            <v>12243</v>
          </cell>
          <cell r="M342">
            <v>10148</v>
          </cell>
          <cell r="N342">
            <v>0</v>
          </cell>
          <cell r="O342">
            <v>0</v>
          </cell>
          <cell r="P342">
            <v>64228</v>
          </cell>
          <cell r="Q342">
            <v>0</v>
          </cell>
        </row>
        <row r="343">
          <cell r="A343" t="str">
            <v>C063665110000</v>
          </cell>
          <cell r="B343" t="str">
            <v>山形県</v>
          </cell>
          <cell r="C343" t="str">
            <v>鮭川村</v>
          </cell>
          <cell r="D343">
            <v>6</v>
          </cell>
          <cell r="E343">
            <v>189245</v>
          </cell>
          <cell r="F343">
            <v>75053</v>
          </cell>
          <cell r="G343">
            <v>50085</v>
          </cell>
          <cell r="H343">
            <v>13395</v>
          </cell>
          <cell r="I343">
            <v>11573</v>
          </cell>
          <cell r="J343">
            <v>44651</v>
          </cell>
          <cell r="K343">
            <v>26712</v>
          </cell>
          <cell r="L343">
            <v>7791</v>
          </cell>
          <cell r="M343">
            <v>10148</v>
          </cell>
          <cell r="N343">
            <v>0</v>
          </cell>
          <cell r="O343">
            <v>0</v>
          </cell>
          <cell r="P343">
            <v>69541</v>
          </cell>
          <cell r="Q343">
            <v>0</v>
          </cell>
        </row>
        <row r="344">
          <cell r="A344" t="str">
            <v>C063673110000</v>
          </cell>
          <cell r="B344" t="str">
            <v>山形県</v>
          </cell>
          <cell r="C344" t="str">
            <v>戸沢村</v>
          </cell>
          <cell r="D344">
            <v>6</v>
          </cell>
          <cell r="E344">
            <v>213502</v>
          </cell>
          <cell r="F344">
            <v>77313</v>
          </cell>
          <cell r="G344">
            <v>47880</v>
          </cell>
          <cell r="H344">
            <v>17860</v>
          </cell>
          <cell r="I344">
            <v>11573</v>
          </cell>
          <cell r="J344">
            <v>51854</v>
          </cell>
          <cell r="K344">
            <v>14994</v>
          </cell>
          <cell r="L344">
            <v>26712</v>
          </cell>
          <cell r="M344">
            <v>10148</v>
          </cell>
          <cell r="N344">
            <v>0</v>
          </cell>
          <cell r="O344">
            <v>0</v>
          </cell>
          <cell r="P344">
            <v>84335</v>
          </cell>
          <cell r="Q344">
            <v>0</v>
          </cell>
        </row>
        <row r="345">
          <cell r="A345" t="str">
            <v>C063819110000</v>
          </cell>
          <cell r="B345" t="str">
            <v>山形県</v>
          </cell>
          <cell r="C345" t="str">
            <v>高畠町</v>
          </cell>
          <cell r="D345">
            <v>6</v>
          </cell>
          <cell r="E345">
            <v>591326</v>
          </cell>
          <cell r="F345">
            <v>217447</v>
          </cell>
          <cell r="G345">
            <v>73890</v>
          </cell>
          <cell r="H345">
            <v>74119</v>
          </cell>
          <cell r="I345">
            <v>69438</v>
          </cell>
          <cell r="J345">
            <v>133040</v>
          </cell>
          <cell r="K345">
            <v>60564</v>
          </cell>
          <cell r="L345">
            <v>62328</v>
          </cell>
          <cell r="M345">
            <v>10148</v>
          </cell>
          <cell r="N345">
            <v>0</v>
          </cell>
          <cell r="O345">
            <v>0</v>
          </cell>
          <cell r="P345">
            <v>240839</v>
          </cell>
          <cell r="Q345">
            <v>0</v>
          </cell>
        </row>
        <row r="346">
          <cell r="A346" t="str">
            <v>C063827110000</v>
          </cell>
          <cell r="B346" t="str">
            <v>山形県</v>
          </cell>
          <cell r="C346" t="str">
            <v>川西町</v>
          </cell>
          <cell r="D346">
            <v>6</v>
          </cell>
          <cell r="E346">
            <v>516681</v>
          </cell>
          <cell r="F346">
            <v>184958</v>
          </cell>
          <cell r="G346">
            <v>44280</v>
          </cell>
          <cell r="H346">
            <v>64296</v>
          </cell>
          <cell r="I346">
            <v>76382</v>
          </cell>
          <cell r="J346">
            <v>90242</v>
          </cell>
          <cell r="K346">
            <v>55608</v>
          </cell>
          <cell r="L346">
            <v>24486</v>
          </cell>
          <cell r="M346">
            <v>10148</v>
          </cell>
          <cell r="N346">
            <v>0</v>
          </cell>
          <cell r="O346">
            <v>0</v>
          </cell>
          <cell r="P346">
            <v>177846</v>
          </cell>
          <cell r="Q346">
            <v>63635</v>
          </cell>
        </row>
        <row r="347">
          <cell r="A347" t="str">
            <v>C064017110000</v>
          </cell>
          <cell r="B347" t="str">
            <v>山形県</v>
          </cell>
          <cell r="C347" t="str">
            <v>小国町</v>
          </cell>
          <cell r="D347">
            <v>6</v>
          </cell>
          <cell r="E347">
            <v>316187</v>
          </cell>
          <cell r="F347">
            <v>121984</v>
          </cell>
          <cell r="G347">
            <v>66690</v>
          </cell>
          <cell r="H347">
            <v>32148</v>
          </cell>
          <cell r="I347">
            <v>23146</v>
          </cell>
          <cell r="J347">
            <v>48499</v>
          </cell>
          <cell r="K347">
            <v>7056</v>
          </cell>
          <cell r="L347">
            <v>21147</v>
          </cell>
          <cell r="M347">
            <v>20296</v>
          </cell>
          <cell r="N347">
            <v>0</v>
          </cell>
          <cell r="O347">
            <v>0</v>
          </cell>
          <cell r="P347">
            <v>145704</v>
          </cell>
          <cell r="Q347">
            <v>0</v>
          </cell>
        </row>
        <row r="348">
          <cell r="A348" t="str">
            <v>C064025110000</v>
          </cell>
          <cell r="B348" t="str">
            <v>山形県</v>
          </cell>
          <cell r="C348" t="str">
            <v>白鷹町</v>
          </cell>
          <cell r="D348">
            <v>6</v>
          </cell>
          <cell r="E348">
            <v>375669</v>
          </cell>
          <cell r="F348">
            <v>149148</v>
          </cell>
          <cell r="G348">
            <v>60885</v>
          </cell>
          <cell r="H348">
            <v>41971</v>
          </cell>
          <cell r="I348">
            <v>46292</v>
          </cell>
          <cell r="J348">
            <v>72182</v>
          </cell>
          <cell r="K348">
            <v>44226</v>
          </cell>
          <cell r="L348">
            <v>17808</v>
          </cell>
          <cell r="M348">
            <v>10148</v>
          </cell>
          <cell r="N348">
            <v>0</v>
          </cell>
          <cell r="O348">
            <v>0</v>
          </cell>
          <cell r="P348">
            <v>154339</v>
          </cell>
          <cell r="Q348">
            <v>0</v>
          </cell>
        </row>
        <row r="349">
          <cell r="A349" t="str">
            <v>C064033110000</v>
          </cell>
          <cell r="B349" t="str">
            <v>山形県</v>
          </cell>
          <cell r="C349" t="str">
            <v>飯豊町</v>
          </cell>
          <cell r="D349">
            <v>6</v>
          </cell>
          <cell r="E349">
            <v>306526</v>
          </cell>
          <cell r="F349">
            <v>125706</v>
          </cell>
          <cell r="G349">
            <v>32085</v>
          </cell>
          <cell r="H349">
            <v>47329</v>
          </cell>
          <cell r="I349">
            <v>46292</v>
          </cell>
          <cell r="J349">
            <v>44903</v>
          </cell>
          <cell r="K349">
            <v>18060</v>
          </cell>
          <cell r="L349">
            <v>16695</v>
          </cell>
          <cell r="M349">
            <v>10148</v>
          </cell>
          <cell r="N349">
            <v>0</v>
          </cell>
          <cell r="O349">
            <v>0</v>
          </cell>
          <cell r="P349">
            <v>110177</v>
          </cell>
          <cell r="Q349">
            <v>25740</v>
          </cell>
        </row>
        <row r="350">
          <cell r="A350" t="str">
            <v>C064262110000</v>
          </cell>
          <cell r="B350" t="str">
            <v>山形県</v>
          </cell>
          <cell r="C350" t="str">
            <v>三川町</v>
          </cell>
          <cell r="D350">
            <v>6</v>
          </cell>
          <cell r="E350">
            <v>278484</v>
          </cell>
          <cell r="F350">
            <v>104469</v>
          </cell>
          <cell r="G350">
            <v>29565</v>
          </cell>
          <cell r="H350">
            <v>40185</v>
          </cell>
          <cell r="I350">
            <v>34719</v>
          </cell>
          <cell r="J350">
            <v>29048</v>
          </cell>
          <cell r="K350">
            <v>7770</v>
          </cell>
          <cell r="L350">
            <v>11130</v>
          </cell>
          <cell r="M350">
            <v>10148</v>
          </cell>
          <cell r="N350">
            <v>0</v>
          </cell>
          <cell r="O350">
            <v>0</v>
          </cell>
          <cell r="P350">
            <v>92772</v>
          </cell>
          <cell r="Q350">
            <v>52195</v>
          </cell>
        </row>
        <row r="351">
          <cell r="A351" t="str">
            <v>C064289110000</v>
          </cell>
          <cell r="B351" t="str">
            <v>山形県</v>
          </cell>
          <cell r="C351" t="str">
            <v>庄内町</v>
          </cell>
          <cell r="D351">
            <v>6</v>
          </cell>
          <cell r="E351">
            <v>700838</v>
          </cell>
          <cell r="F351">
            <v>205915</v>
          </cell>
          <cell r="G351">
            <v>67680</v>
          </cell>
          <cell r="H351">
            <v>80370</v>
          </cell>
          <cell r="I351">
            <v>57865</v>
          </cell>
          <cell r="J351">
            <v>105304</v>
          </cell>
          <cell r="K351">
            <v>40488</v>
          </cell>
          <cell r="L351">
            <v>44520</v>
          </cell>
          <cell r="M351">
            <v>20296</v>
          </cell>
          <cell r="N351">
            <v>0</v>
          </cell>
          <cell r="O351">
            <v>0</v>
          </cell>
          <cell r="P351">
            <v>217304</v>
          </cell>
          <cell r="Q351">
            <v>172315</v>
          </cell>
        </row>
        <row r="352">
          <cell r="A352" t="str">
            <v>C064611110000</v>
          </cell>
          <cell r="B352" t="str">
            <v>山形県</v>
          </cell>
          <cell r="C352" t="str">
            <v>遊佐町</v>
          </cell>
          <cell r="D352">
            <v>6</v>
          </cell>
          <cell r="E352">
            <v>401229</v>
          </cell>
          <cell r="F352">
            <v>159041</v>
          </cell>
          <cell r="G352">
            <v>45810</v>
          </cell>
          <cell r="H352">
            <v>55366</v>
          </cell>
          <cell r="I352">
            <v>57865</v>
          </cell>
          <cell r="J352">
            <v>83354</v>
          </cell>
          <cell r="K352">
            <v>57624</v>
          </cell>
          <cell r="L352">
            <v>15582</v>
          </cell>
          <cell r="M352">
            <v>10148</v>
          </cell>
          <cell r="N352">
            <v>0</v>
          </cell>
          <cell r="O352">
            <v>0</v>
          </cell>
          <cell r="P352">
            <v>158834</v>
          </cell>
          <cell r="Q352">
            <v>0</v>
          </cell>
        </row>
        <row r="353">
          <cell r="A353" t="str">
            <v>C072010110000</v>
          </cell>
          <cell r="B353" t="str">
            <v>福島県</v>
          </cell>
          <cell r="C353" t="str">
            <v>福島市</v>
          </cell>
          <cell r="D353">
            <v>3</v>
          </cell>
          <cell r="E353">
            <v>4069856</v>
          </cell>
          <cell r="F353">
            <v>1633061</v>
          </cell>
          <cell r="G353">
            <v>556245</v>
          </cell>
          <cell r="H353">
            <v>514368</v>
          </cell>
          <cell r="I353">
            <v>562448</v>
          </cell>
          <cell r="J353">
            <v>766617</v>
          </cell>
          <cell r="K353">
            <v>258594</v>
          </cell>
          <cell r="L353">
            <v>304962</v>
          </cell>
          <cell r="M353">
            <v>203061</v>
          </cell>
          <cell r="N353">
            <v>0</v>
          </cell>
          <cell r="O353">
            <v>0</v>
          </cell>
          <cell r="P353">
            <v>1455678</v>
          </cell>
          <cell r="Q353">
            <v>214500</v>
          </cell>
        </row>
        <row r="354">
          <cell r="A354" t="str">
            <v>C072028110000</v>
          </cell>
          <cell r="B354" t="str">
            <v>福島県</v>
          </cell>
          <cell r="C354" t="str">
            <v>会津若松市</v>
          </cell>
          <cell r="D354">
            <v>5</v>
          </cell>
          <cell r="E354">
            <v>2062185</v>
          </cell>
          <cell r="F354">
            <v>854541</v>
          </cell>
          <cell r="G354">
            <v>292635</v>
          </cell>
          <cell r="H354">
            <v>342019</v>
          </cell>
          <cell r="I354">
            <v>219887</v>
          </cell>
          <cell r="J354">
            <v>378685</v>
          </cell>
          <cell r="K354">
            <v>114576</v>
          </cell>
          <cell r="L354">
            <v>152481</v>
          </cell>
          <cell r="M354">
            <v>111628</v>
          </cell>
          <cell r="N354">
            <v>0</v>
          </cell>
          <cell r="O354">
            <v>0</v>
          </cell>
          <cell r="P354">
            <v>818234</v>
          </cell>
          <cell r="Q354">
            <v>10725</v>
          </cell>
        </row>
        <row r="355">
          <cell r="A355" t="str">
            <v>C072036110000</v>
          </cell>
          <cell r="B355" t="str">
            <v>福島県</v>
          </cell>
          <cell r="C355" t="str">
            <v>郡山市</v>
          </cell>
          <cell r="D355">
            <v>3</v>
          </cell>
          <cell r="E355">
            <v>5045922</v>
          </cell>
          <cell r="F355">
            <v>2267629</v>
          </cell>
          <cell r="G355">
            <v>762030</v>
          </cell>
          <cell r="H355">
            <v>857280</v>
          </cell>
          <cell r="I355">
            <v>648319</v>
          </cell>
          <cell r="J355">
            <v>1055786</v>
          </cell>
          <cell r="K355">
            <v>334236</v>
          </cell>
          <cell r="L355">
            <v>438522</v>
          </cell>
          <cell r="M355">
            <v>283028</v>
          </cell>
          <cell r="N355">
            <v>0</v>
          </cell>
          <cell r="O355">
            <v>0</v>
          </cell>
          <cell r="P355">
            <v>1722507</v>
          </cell>
          <cell r="Q355">
            <v>0</v>
          </cell>
        </row>
        <row r="356">
          <cell r="A356" t="str">
            <v>C072044110000</v>
          </cell>
          <cell r="B356" t="str">
            <v>福島県</v>
          </cell>
          <cell r="C356" t="str">
            <v>いわき市</v>
          </cell>
          <cell r="D356">
            <v>3</v>
          </cell>
          <cell r="E356">
            <v>5754086</v>
          </cell>
          <cell r="F356">
            <v>2277602</v>
          </cell>
          <cell r="G356">
            <v>825300</v>
          </cell>
          <cell r="H356">
            <v>679573</v>
          </cell>
          <cell r="I356">
            <v>772729</v>
          </cell>
          <cell r="J356">
            <v>1181050</v>
          </cell>
          <cell r="K356">
            <v>383586</v>
          </cell>
          <cell r="L356">
            <v>401793</v>
          </cell>
          <cell r="M356">
            <v>395671</v>
          </cell>
          <cell r="N356">
            <v>0</v>
          </cell>
          <cell r="O356">
            <v>0</v>
          </cell>
          <cell r="P356">
            <v>1992274</v>
          </cell>
          <cell r="Q356">
            <v>303160</v>
          </cell>
        </row>
        <row r="357">
          <cell r="A357" t="str">
            <v>C072052110000</v>
          </cell>
          <cell r="B357" t="str">
            <v>福島県</v>
          </cell>
          <cell r="C357" t="str">
            <v>白河市</v>
          </cell>
          <cell r="D357">
            <v>5</v>
          </cell>
          <cell r="E357">
            <v>1486970</v>
          </cell>
          <cell r="F357">
            <v>503916</v>
          </cell>
          <cell r="G357">
            <v>172260</v>
          </cell>
          <cell r="H357">
            <v>158061</v>
          </cell>
          <cell r="I357">
            <v>173595</v>
          </cell>
          <cell r="J357">
            <v>253573</v>
          </cell>
          <cell r="K357">
            <v>62202</v>
          </cell>
          <cell r="L357">
            <v>110187</v>
          </cell>
          <cell r="M357">
            <v>81184</v>
          </cell>
          <cell r="N357">
            <v>0</v>
          </cell>
          <cell r="O357">
            <v>0</v>
          </cell>
          <cell r="P357">
            <v>444911</v>
          </cell>
          <cell r="Q357">
            <v>284570</v>
          </cell>
        </row>
        <row r="358">
          <cell r="A358" t="str">
            <v>C072079110000</v>
          </cell>
          <cell r="B358" t="str">
            <v>福島県</v>
          </cell>
          <cell r="C358" t="str">
            <v>須賀川市</v>
          </cell>
          <cell r="D358">
            <v>5</v>
          </cell>
          <cell r="E358">
            <v>1513600</v>
          </cell>
          <cell r="F358">
            <v>546872</v>
          </cell>
          <cell r="G358">
            <v>171495</v>
          </cell>
          <cell r="H358">
            <v>190209</v>
          </cell>
          <cell r="I358">
            <v>185168</v>
          </cell>
          <cell r="J358">
            <v>330926</v>
          </cell>
          <cell r="K358">
            <v>84756</v>
          </cell>
          <cell r="L358">
            <v>144690</v>
          </cell>
          <cell r="M358">
            <v>101480</v>
          </cell>
          <cell r="N358">
            <v>0</v>
          </cell>
          <cell r="O358">
            <v>0</v>
          </cell>
          <cell r="P358">
            <v>518542</v>
          </cell>
          <cell r="Q358">
            <v>117260</v>
          </cell>
        </row>
        <row r="359">
          <cell r="A359" t="str">
            <v>C072087110000</v>
          </cell>
          <cell r="B359" t="str">
            <v>福島県</v>
          </cell>
          <cell r="C359" t="str">
            <v>喜多方市</v>
          </cell>
          <cell r="D359">
            <v>5</v>
          </cell>
          <cell r="E359">
            <v>1130408</v>
          </cell>
          <cell r="F359">
            <v>492759</v>
          </cell>
          <cell r="G359">
            <v>147780</v>
          </cell>
          <cell r="H359">
            <v>148238</v>
          </cell>
          <cell r="I359">
            <v>196741</v>
          </cell>
          <cell r="J359">
            <v>189245</v>
          </cell>
          <cell r="K359">
            <v>50316</v>
          </cell>
          <cell r="L359">
            <v>67893</v>
          </cell>
          <cell r="M359">
            <v>71036</v>
          </cell>
          <cell r="N359">
            <v>0</v>
          </cell>
          <cell r="O359">
            <v>0</v>
          </cell>
          <cell r="P359">
            <v>376904</v>
          </cell>
          <cell r="Q359">
            <v>71500</v>
          </cell>
        </row>
        <row r="360">
          <cell r="A360" t="str">
            <v>C072095110000</v>
          </cell>
          <cell r="B360" t="str">
            <v>福島県</v>
          </cell>
          <cell r="C360" t="str">
            <v>相馬市</v>
          </cell>
          <cell r="D360">
            <v>5</v>
          </cell>
          <cell r="E360">
            <v>865785</v>
          </cell>
          <cell r="F360">
            <v>302850</v>
          </cell>
          <cell r="G360">
            <v>86175</v>
          </cell>
          <cell r="H360">
            <v>112518</v>
          </cell>
          <cell r="I360">
            <v>104157</v>
          </cell>
          <cell r="J360">
            <v>156575</v>
          </cell>
          <cell r="K360">
            <v>39186</v>
          </cell>
          <cell r="L360">
            <v>76797</v>
          </cell>
          <cell r="M360">
            <v>40592</v>
          </cell>
          <cell r="N360">
            <v>0</v>
          </cell>
          <cell r="O360">
            <v>0</v>
          </cell>
          <cell r="P360">
            <v>364175</v>
          </cell>
          <cell r="Q360">
            <v>42185</v>
          </cell>
        </row>
        <row r="361">
          <cell r="A361" t="str">
            <v>C072109110000</v>
          </cell>
          <cell r="B361" t="str">
            <v>福島県</v>
          </cell>
          <cell r="C361" t="str">
            <v>二本松市</v>
          </cell>
          <cell r="D361">
            <v>5</v>
          </cell>
          <cell r="E361">
            <v>1260786</v>
          </cell>
          <cell r="F361">
            <v>535271</v>
          </cell>
          <cell r="G361">
            <v>184005</v>
          </cell>
          <cell r="H361">
            <v>166098</v>
          </cell>
          <cell r="I361">
            <v>185168</v>
          </cell>
          <cell r="J361">
            <v>202706</v>
          </cell>
          <cell r="K361">
            <v>62664</v>
          </cell>
          <cell r="L361">
            <v>69006</v>
          </cell>
          <cell r="M361">
            <v>71036</v>
          </cell>
          <cell r="N361">
            <v>0</v>
          </cell>
          <cell r="O361">
            <v>0</v>
          </cell>
          <cell r="P361">
            <v>449164</v>
          </cell>
          <cell r="Q361">
            <v>73645</v>
          </cell>
        </row>
        <row r="362">
          <cell r="A362" t="str">
            <v>C072117110000</v>
          </cell>
          <cell r="B362" t="str">
            <v>福島県</v>
          </cell>
          <cell r="C362" t="str">
            <v>田村市</v>
          </cell>
          <cell r="D362">
            <v>5</v>
          </cell>
          <cell r="E362">
            <v>1210140</v>
          </cell>
          <cell r="F362">
            <v>478672</v>
          </cell>
          <cell r="G362">
            <v>197280</v>
          </cell>
          <cell r="H362">
            <v>140201</v>
          </cell>
          <cell r="I362">
            <v>141191</v>
          </cell>
          <cell r="J362">
            <v>225632</v>
          </cell>
          <cell r="K362">
            <v>112728</v>
          </cell>
          <cell r="L362">
            <v>48972</v>
          </cell>
          <cell r="M362">
            <v>63932</v>
          </cell>
          <cell r="N362">
            <v>0</v>
          </cell>
          <cell r="O362">
            <v>0</v>
          </cell>
          <cell r="P362">
            <v>327086</v>
          </cell>
          <cell r="Q362">
            <v>178750</v>
          </cell>
        </row>
        <row r="363">
          <cell r="A363" t="str">
            <v>C072125110000</v>
          </cell>
          <cell r="B363" t="str">
            <v>福島県</v>
          </cell>
          <cell r="C363" t="str">
            <v>南相馬市</v>
          </cell>
          <cell r="D363">
            <v>5</v>
          </cell>
          <cell r="E363">
            <v>1625966</v>
          </cell>
          <cell r="F363">
            <v>462857</v>
          </cell>
          <cell r="G363">
            <v>151740</v>
          </cell>
          <cell r="H363">
            <v>137522</v>
          </cell>
          <cell r="I363">
            <v>173595</v>
          </cell>
          <cell r="J363">
            <v>188967</v>
          </cell>
          <cell r="K363">
            <v>66864</v>
          </cell>
          <cell r="L363">
            <v>61215</v>
          </cell>
          <cell r="M363">
            <v>60888</v>
          </cell>
          <cell r="N363">
            <v>0</v>
          </cell>
          <cell r="O363">
            <v>0</v>
          </cell>
          <cell r="P363">
            <v>477217</v>
          </cell>
          <cell r="Q363">
            <v>496925</v>
          </cell>
        </row>
        <row r="364">
          <cell r="A364" t="str">
            <v>C072133110000</v>
          </cell>
          <cell r="B364" t="str">
            <v>福島県</v>
          </cell>
          <cell r="C364" t="str">
            <v>伊達市</v>
          </cell>
          <cell r="D364">
            <v>5</v>
          </cell>
          <cell r="E364">
            <v>1244297</v>
          </cell>
          <cell r="F364">
            <v>475800</v>
          </cell>
          <cell r="G364">
            <v>170505</v>
          </cell>
          <cell r="H364">
            <v>125913</v>
          </cell>
          <cell r="I364">
            <v>179382</v>
          </cell>
          <cell r="J364">
            <v>213054</v>
          </cell>
          <cell r="K364">
            <v>51996</v>
          </cell>
          <cell r="L364">
            <v>100170</v>
          </cell>
          <cell r="M364">
            <v>60888</v>
          </cell>
          <cell r="N364">
            <v>0</v>
          </cell>
          <cell r="O364">
            <v>0</v>
          </cell>
          <cell r="P364">
            <v>438183</v>
          </cell>
          <cell r="Q364">
            <v>117260</v>
          </cell>
        </row>
        <row r="365">
          <cell r="A365" t="str">
            <v>C072141110000</v>
          </cell>
          <cell r="B365" t="str">
            <v>福島県</v>
          </cell>
          <cell r="C365" t="str">
            <v>本宮市</v>
          </cell>
          <cell r="D365">
            <v>5</v>
          </cell>
          <cell r="E365">
            <v>763186</v>
          </cell>
          <cell r="F365">
            <v>279957</v>
          </cell>
          <cell r="G365">
            <v>90000</v>
          </cell>
          <cell r="H365">
            <v>108946</v>
          </cell>
          <cell r="I365">
            <v>81011</v>
          </cell>
          <cell r="J365">
            <v>113877</v>
          </cell>
          <cell r="K365">
            <v>40026</v>
          </cell>
          <cell r="L365">
            <v>43407</v>
          </cell>
          <cell r="M365">
            <v>30444</v>
          </cell>
          <cell r="N365">
            <v>0</v>
          </cell>
          <cell r="O365">
            <v>0</v>
          </cell>
          <cell r="P365">
            <v>221347</v>
          </cell>
          <cell r="Q365">
            <v>148005</v>
          </cell>
        </row>
        <row r="366">
          <cell r="A366" t="str">
            <v>C073016110000</v>
          </cell>
          <cell r="B366" t="str">
            <v>福島県</v>
          </cell>
          <cell r="C366" t="str">
            <v>桑折町</v>
          </cell>
          <cell r="D366">
            <v>6</v>
          </cell>
          <cell r="E366">
            <v>360660</v>
          </cell>
          <cell r="F366">
            <v>100310</v>
          </cell>
          <cell r="G366">
            <v>21870</v>
          </cell>
          <cell r="H366">
            <v>32148</v>
          </cell>
          <cell r="I366">
            <v>46292</v>
          </cell>
          <cell r="J366">
            <v>34424</v>
          </cell>
          <cell r="K366">
            <v>10920</v>
          </cell>
          <cell r="L366">
            <v>13356</v>
          </cell>
          <cell r="M366">
            <v>10148</v>
          </cell>
          <cell r="N366">
            <v>0</v>
          </cell>
          <cell r="O366">
            <v>0</v>
          </cell>
          <cell r="P366">
            <v>115101</v>
          </cell>
          <cell r="Q366">
            <v>110825</v>
          </cell>
        </row>
        <row r="367">
          <cell r="A367" t="str">
            <v>C073032110000</v>
          </cell>
          <cell r="B367" t="str">
            <v>福島県</v>
          </cell>
          <cell r="C367" t="str">
            <v>国見町</v>
          </cell>
          <cell r="D367">
            <v>6</v>
          </cell>
          <cell r="E367">
            <v>255731</v>
          </cell>
          <cell r="F367">
            <v>75392</v>
          </cell>
          <cell r="G367">
            <v>47745</v>
          </cell>
          <cell r="H367">
            <v>16074</v>
          </cell>
          <cell r="I367">
            <v>11573</v>
          </cell>
          <cell r="J367">
            <v>28712</v>
          </cell>
          <cell r="K367">
            <v>7434</v>
          </cell>
          <cell r="L367">
            <v>11130</v>
          </cell>
          <cell r="M367">
            <v>10148</v>
          </cell>
          <cell r="N367">
            <v>0</v>
          </cell>
          <cell r="O367">
            <v>0</v>
          </cell>
          <cell r="P367">
            <v>92282</v>
          </cell>
          <cell r="Q367">
            <v>59345</v>
          </cell>
        </row>
        <row r="368">
          <cell r="A368" t="str">
            <v>C073083110000</v>
          </cell>
          <cell r="B368" t="str">
            <v>福島県</v>
          </cell>
          <cell r="C368" t="str">
            <v>川俣町</v>
          </cell>
          <cell r="D368">
            <v>6</v>
          </cell>
          <cell r="E368">
            <v>476310</v>
          </cell>
          <cell r="F368">
            <v>199979</v>
          </cell>
          <cell r="G368">
            <v>99450</v>
          </cell>
          <cell r="H368">
            <v>35720</v>
          </cell>
          <cell r="I368">
            <v>64809</v>
          </cell>
          <cell r="J368">
            <v>54904</v>
          </cell>
          <cell r="K368">
            <v>19026</v>
          </cell>
          <cell r="L368">
            <v>15582</v>
          </cell>
          <cell r="M368">
            <v>20296</v>
          </cell>
          <cell r="N368">
            <v>0</v>
          </cell>
          <cell r="O368">
            <v>0</v>
          </cell>
          <cell r="P368">
            <v>139917</v>
          </cell>
          <cell r="Q368">
            <v>81510</v>
          </cell>
        </row>
        <row r="369">
          <cell r="A369" t="str">
            <v>C073229110000</v>
          </cell>
          <cell r="B369" t="str">
            <v>福島県</v>
          </cell>
          <cell r="C369" t="str">
            <v>大玉村</v>
          </cell>
          <cell r="D369">
            <v>6</v>
          </cell>
          <cell r="E369">
            <v>413019</v>
          </cell>
          <cell r="F369">
            <v>109831</v>
          </cell>
          <cell r="G369">
            <v>59895</v>
          </cell>
          <cell r="H369">
            <v>26790</v>
          </cell>
          <cell r="I369">
            <v>23146</v>
          </cell>
          <cell r="J369">
            <v>33752</v>
          </cell>
          <cell r="K369">
            <v>10248</v>
          </cell>
          <cell r="L369">
            <v>13356</v>
          </cell>
          <cell r="M369">
            <v>10148</v>
          </cell>
          <cell r="N369">
            <v>0</v>
          </cell>
          <cell r="O369">
            <v>0</v>
          </cell>
          <cell r="P369">
            <v>106416</v>
          </cell>
          <cell r="Q369">
            <v>163020</v>
          </cell>
        </row>
        <row r="370">
          <cell r="A370" t="str">
            <v>C073423110000</v>
          </cell>
          <cell r="B370" t="str">
            <v>福島県</v>
          </cell>
          <cell r="C370" t="str">
            <v>鏡石町</v>
          </cell>
          <cell r="D370">
            <v>6</v>
          </cell>
          <cell r="E370">
            <v>293837</v>
          </cell>
          <cell r="F370">
            <v>84693</v>
          </cell>
          <cell r="G370">
            <v>31185</v>
          </cell>
          <cell r="H370">
            <v>30362</v>
          </cell>
          <cell r="I370">
            <v>23146</v>
          </cell>
          <cell r="J370">
            <v>41165</v>
          </cell>
          <cell r="K370">
            <v>14322</v>
          </cell>
          <cell r="L370">
            <v>16695</v>
          </cell>
          <cell r="M370">
            <v>10148</v>
          </cell>
          <cell r="N370">
            <v>0</v>
          </cell>
          <cell r="O370">
            <v>0</v>
          </cell>
          <cell r="P370">
            <v>131514</v>
          </cell>
          <cell r="Q370">
            <v>36465</v>
          </cell>
        </row>
        <row r="371">
          <cell r="A371" t="str">
            <v>C073440110000</v>
          </cell>
          <cell r="B371" t="str">
            <v>福島県</v>
          </cell>
          <cell r="C371" t="str">
            <v>天栄村</v>
          </cell>
          <cell r="D371">
            <v>6</v>
          </cell>
          <cell r="E371">
            <v>260935</v>
          </cell>
          <cell r="F371">
            <v>86956</v>
          </cell>
          <cell r="G371">
            <v>15660</v>
          </cell>
          <cell r="H371">
            <v>25004</v>
          </cell>
          <cell r="I371">
            <v>46292</v>
          </cell>
          <cell r="J371">
            <v>37327</v>
          </cell>
          <cell r="K371">
            <v>4788</v>
          </cell>
          <cell r="L371">
            <v>12243</v>
          </cell>
          <cell r="M371">
            <v>20296</v>
          </cell>
          <cell r="N371">
            <v>0</v>
          </cell>
          <cell r="O371">
            <v>0</v>
          </cell>
          <cell r="P371">
            <v>89462</v>
          </cell>
          <cell r="Q371">
            <v>47190</v>
          </cell>
        </row>
        <row r="372">
          <cell r="A372" t="str">
            <v>C073628110000</v>
          </cell>
          <cell r="B372" t="str">
            <v>福島県</v>
          </cell>
          <cell r="C372" t="str">
            <v>下郷町</v>
          </cell>
          <cell r="D372">
            <v>6</v>
          </cell>
          <cell r="E372">
            <v>184180</v>
          </cell>
          <cell r="F372">
            <v>66037</v>
          </cell>
          <cell r="G372">
            <v>8100</v>
          </cell>
          <cell r="H372">
            <v>23218</v>
          </cell>
          <cell r="I372">
            <v>34719</v>
          </cell>
          <cell r="J372">
            <v>21152</v>
          </cell>
          <cell r="K372">
            <v>4326</v>
          </cell>
          <cell r="L372">
            <v>6678</v>
          </cell>
          <cell r="M372">
            <v>10148</v>
          </cell>
          <cell r="N372">
            <v>0</v>
          </cell>
          <cell r="O372">
            <v>0</v>
          </cell>
          <cell r="P372">
            <v>96991</v>
          </cell>
          <cell r="Q372">
            <v>0</v>
          </cell>
        </row>
        <row r="373">
          <cell r="A373" t="str">
            <v>C073644110000</v>
          </cell>
          <cell r="B373" t="str">
            <v>福島県</v>
          </cell>
          <cell r="C373" t="str">
            <v>檜枝岐村</v>
          </cell>
          <cell r="D373">
            <v>6</v>
          </cell>
          <cell r="E373">
            <v>87683</v>
          </cell>
          <cell r="F373">
            <v>20247</v>
          </cell>
          <cell r="G373">
            <v>1530</v>
          </cell>
          <cell r="H373">
            <v>7144</v>
          </cell>
          <cell r="I373">
            <v>11573</v>
          </cell>
          <cell r="J373">
            <v>14978</v>
          </cell>
          <cell r="K373">
            <v>378</v>
          </cell>
          <cell r="L373">
            <v>4452</v>
          </cell>
          <cell r="M373">
            <v>10148</v>
          </cell>
          <cell r="N373">
            <v>0</v>
          </cell>
          <cell r="O373">
            <v>0</v>
          </cell>
          <cell r="P373">
            <v>52458</v>
          </cell>
          <cell r="Q373">
            <v>0</v>
          </cell>
        </row>
        <row r="374">
          <cell r="A374" t="str">
            <v>C073679110000</v>
          </cell>
          <cell r="B374" t="str">
            <v>福島県</v>
          </cell>
          <cell r="C374" t="str">
            <v>只見町</v>
          </cell>
          <cell r="D374">
            <v>6</v>
          </cell>
          <cell r="E374">
            <v>263095</v>
          </cell>
          <cell r="F374">
            <v>83745</v>
          </cell>
          <cell r="G374">
            <v>11520</v>
          </cell>
          <cell r="H374">
            <v>37506</v>
          </cell>
          <cell r="I374">
            <v>34719</v>
          </cell>
          <cell r="J374">
            <v>47633</v>
          </cell>
          <cell r="K374">
            <v>27468</v>
          </cell>
          <cell r="L374">
            <v>10017</v>
          </cell>
          <cell r="M374">
            <v>10148</v>
          </cell>
          <cell r="N374">
            <v>0</v>
          </cell>
          <cell r="O374">
            <v>0</v>
          </cell>
          <cell r="P374">
            <v>131717</v>
          </cell>
          <cell r="Q374">
            <v>0</v>
          </cell>
        </row>
        <row r="375">
          <cell r="A375" t="str">
            <v>C073687110000</v>
          </cell>
          <cell r="B375" t="str">
            <v>福島県</v>
          </cell>
          <cell r="C375" t="str">
            <v>南会津町</v>
          </cell>
          <cell r="D375">
            <v>6</v>
          </cell>
          <cell r="E375">
            <v>568271</v>
          </cell>
          <cell r="F375">
            <v>233202</v>
          </cell>
          <cell r="G375">
            <v>83430</v>
          </cell>
          <cell r="H375">
            <v>68761</v>
          </cell>
          <cell r="I375">
            <v>81011</v>
          </cell>
          <cell r="J375">
            <v>99665</v>
          </cell>
          <cell r="K375">
            <v>24570</v>
          </cell>
          <cell r="L375">
            <v>34503</v>
          </cell>
          <cell r="M375">
            <v>40592</v>
          </cell>
          <cell r="N375">
            <v>0</v>
          </cell>
          <cell r="O375">
            <v>0</v>
          </cell>
          <cell r="P375">
            <v>226824</v>
          </cell>
          <cell r="Q375">
            <v>8580</v>
          </cell>
        </row>
        <row r="376">
          <cell r="A376" t="str">
            <v>C074021110000</v>
          </cell>
          <cell r="B376" t="str">
            <v>福島県</v>
          </cell>
          <cell r="C376" t="str">
            <v>北塩原村</v>
          </cell>
          <cell r="D376">
            <v>6</v>
          </cell>
          <cell r="E376">
            <v>183649</v>
          </cell>
          <cell r="F376">
            <v>56756</v>
          </cell>
          <cell r="G376">
            <v>15750</v>
          </cell>
          <cell r="H376">
            <v>17860</v>
          </cell>
          <cell r="I376">
            <v>23146</v>
          </cell>
          <cell r="J376">
            <v>39637</v>
          </cell>
          <cell r="K376">
            <v>2646</v>
          </cell>
          <cell r="L376">
            <v>16695</v>
          </cell>
          <cell r="M376">
            <v>20296</v>
          </cell>
          <cell r="N376">
            <v>0</v>
          </cell>
          <cell r="O376">
            <v>0</v>
          </cell>
          <cell r="P376">
            <v>58656</v>
          </cell>
          <cell r="Q376">
            <v>28600</v>
          </cell>
        </row>
        <row r="377">
          <cell r="A377" t="str">
            <v>C074055110000</v>
          </cell>
          <cell r="B377" t="str">
            <v>福島県</v>
          </cell>
          <cell r="C377" t="str">
            <v>西会津町</v>
          </cell>
          <cell r="D377">
            <v>6</v>
          </cell>
          <cell r="E377">
            <v>206495</v>
          </cell>
          <cell r="F377">
            <v>71969</v>
          </cell>
          <cell r="G377">
            <v>49680</v>
          </cell>
          <cell r="H377">
            <v>10716</v>
          </cell>
          <cell r="I377">
            <v>11573</v>
          </cell>
          <cell r="J377">
            <v>33773</v>
          </cell>
          <cell r="K377">
            <v>15834</v>
          </cell>
          <cell r="L377">
            <v>7791</v>
          </cell>
          <cell r="M377">
            <v>10148</v>
          </cell>
          <cell r="N377">
            <v>0</v>
          </cell>
          <cell r="O377">
            <v>0</v>
          </cell>
          <cell r="P377">
            <v>100753</v>
          </cell>
          <cell r="Q377">
            <v>0</v>
          </cell>
        </row>
        <row r="378">
          <cell r="A378" t="str">
            <v>C074071110000</v>
          </cell>
          <cell r="B378" t="str">
            <v>福島県</v>
          </cell>
          <cell r="C378" t="str">
            <v>磐梯町</v>
          </cell>
          <cell r="D378">
            <v>6</v>
          </cell>
          <cell r="E378">
            <v>194984</v>
          </cell>
          <cell r="F378">
            <v>73267</v>
          </cell>
          <cell r="G378">
            <v>26010</v>
          </cell>
          <cell r="H378">
            <v>24111</v>
          </cell>
          <cell r="I378">
            <v>23146</v>
          </cell>
          <cell r="J378">
            <v>19892</v>
          </cell>
          <cell r="K378">
            <v>3066</v>
          </cell>
          <cell r="L378">
            <v>6678</v>
          </cell>
          <cell r="M378">
            <v>10148</v>
          </cell>
          <cell r="N378">
            <v>0</v>
          </cell>
          <cell r="O378">
            <v>0</v>
          </cell>
          <cell r="P378">
            <v>54635</v>
          </cell>
          <cell r="Q378">
            <v>47190</v>
          </cell>
        </row>
        <row r="379">
          <cell r="A379" t="str">
            <v>C074080110000</v>
          </cell>
          <cell r="B379" t="str">
            <v>福島県</v>
          </cell>
          <cell r="C379" t="str">
            <v>猪苗代町</v>
          </cell>
          <cell r="D379">
            <v>6</v>
          </cell>
          <cell r="E379">
            <v>503532</v>
          </cell>
          <cell r="F379">
            <v>166352</v>
          </cell>
          <cell r="G379">
            <v>31725</v>
          </cell>
          <cell r="H379">
            <v>65189</v>
          </cell>
          <cell r="I379">
            <v>69438</v>
          </cell>
          <cell r="J379">
            <v>94788</v>
          </cell>
          <cell r="K379">
            <v>24276</v>
          </cell>
          <cell r="L379">
            <v>40068</v>
          </cell>
          <cell r="M379">
            <v>30444</v>
          </cell>
          <cell r="N379">
            <v>0</v>
          </cell>
          <cell r="O379">
            <v>0</v>
          </cell>
          <cell r="P379">
            <v>177327</v>
          </cell>
          <cell r="Q379">
            <v>65065</v>
          </cell>
        </row>
        <row r="380">
          <cell r="A380" t="str">
            <v>C074217110000</v>
          </cell>
          <cell r="B380" t="str">
            <v>福島県</v>
          </cell>
          <cell r="C380" t="str">
            <v>会津坂下町</v>
          </cell>
          <cell r="D380">
            <v>6</v>
          </cell>
          <cell r="E380">
            <v>451536</v>
          </cell>
          <cell r="F380">
            <v>86908</v>
          </cell>
          <cell r="G380">
            <v>28935</v>
          </cell>
          <cell r="H380">
            <v>34827</v>
          </cell>
          <cell r="I380">
            <v>23146</v>
          </cell>
          <cell r="J380">
            <v>44735</v>
          </cell>
          <cell r="K380">
            <v>13440</v>
          </cell>
          <cell r="L380">
            <v>21147</v>
          </cell>
          <cell r="M380">
            <v>10148</v>
          </cell>
          <cell r="N380">
            <v>0</v>
          </cell>
          <cell r="O380">
            <v>0</v>
          </cell>
          <cell r="P380">
            <v>151868</v>
          </cell>
          <cell r="Q380">
            <v>168025</v>
          </cell>
        </row>
        <row r="381">
          <cell r="A381" t="str">
            <v>C074225110000</v>
          </cell>
          <cell r="B381" t="str">
            <v>福島県</v>
          </cell>
          <cell r="C381" t="str">
            <v>湯川村</v>
          </cell>
          <cell r="D381">
            <v>6</v>
          </cell>
          <cell r="E381">
            <v>169202</v>
          </cell>
          <cell r="F381">
            <v>45392</v>
          </cell>
          <cell r="G381">
            <v>7065</v>
          </cell>
          <cell r="H381">
            <v>15181</v>
          </cell>
          <cell r="I381">
            <v>23146</v>
          </cell>
          <cell r="J381">
            <v>18821</v>
          </cell>
          <cell r="K381">
            <v>3108</v>
          </cell>
          <cell r="L381">
            <v>5565</v>
          </cell>
          <cell r="M381">
            <v>10148</v>
          </cell>
          <cell r="N381">
            <v>0</v>
          </cell>
          <cell r="O381">
            <v>0</v>
          </cell>
          <cell r="P381">
            <v>42069</v>
          </cell>
          <cell r="Q381">
            <v>62920</v>
          </cell>
        </row>
        <row r="382">
          <cell r="A382" t="str">
            <v>C074233110000</v>
          </cell>
          <cell r="B382" t="str">
            <v>福島県</v>
          </cell>
          <cell r="C382" t="str">
            <v>柳津町</v>
          </cell>
          <cell r="D382">
            <v>6</v>
          </cell>
          <cell r="E382">
            <v>176994</v>
          </cell>
          <cell r="F382">
            <v>80665</v>
          </cell>
          <cell r="G382">
            <v>41445</v>
          </cell>
          <cell r="H382">
            <v>16074</v>
          </cell>
          <cell r="I382">
            <v>23146</v>
          </cell>
          <cell r="J382">
            <v>35389</v>
          </cell>
          <cell r="K382">
            <v>14406</v>
          </cell>
          <cell r="L382">
            <v>7791</v>
          </cell>
          <cell r="M382">
            <v>13192</v>
          </cell>
          <cell r="N382">
            <v>0</v>
          </cell>
          <cell r="O382">
            <v>0</v>
          </cell>
          <cell r="P382">
            <v>60940</v>
          </cell>
          <cell r="Q382">
            <v>0</v>
          </cell>
        </row>
        <row r="383">
          <cell r="A383" t="str">
            <v>C074446110000</v>
          </cell>
          <cell r="B383" t="str">
            <v>福島県</v>
          </cell>
          <cell r="C383" t="str">
            <v>三島町</v>
          </cell>
          <cell r="D383">
            <v>6</v>
          </cell>
          <cell r="E383">
            <v>64787</v>
          </cell>
          <cell r="F383">
            <v>18596</v>
          </cell>
          <cell r="G383">
            <v>1665</v>
          </cell>
          <cell r="H383">
            <v>5358</v>
          </cell>
          <cell r="I383">
            <v>11573</v>
          </cell>
          <cell r="J383">
            <v>16553</v>
          </cell>
          <cell r="K383">
            <v>840</v>
          </cell>
          <cell r="L383">
            <v>5565</v>
          </cell>
          <cell r="M383">
            <v>10148</v>
          </cell>
          <cell r="N383">
            <v>0</v>
          </cell>
          <cell r="O383">
            <v>0</v>
          </cell>
          <cell r="P383">
            <v>29638</v>
          </cell>
          <cell r="Q383">
            <v>0</v>
          </cell>
        </row>
        <row r="384">
          <cell r="A384" t="str">
            <v>C074454110000</v>
          </cell>
          <cell r="B384" t="str">
            <v>福島県</v>
          </cell>
          <cell r="C384" t="str">
            <v>金山町</v>
          </cell>
          <cell r="D384">
            <v>6</v>
          </cell>
          <cell r="E384">
            <v>118873</v>
          </cell>
          <cell r="F384">
            <v>34094</v>
          </cell>
          <cell r="G384">
            <v>1125</v>
          </cell>
          <cell r="H384">
            <v>9823</v>
          </cell>
          <cell r="I384">
            <v>23146</v>
          </cell>
          <cell r="J384">
            <v>29468</v>
          </cell>
          <cell r="K384">
            <v>12642</v>
          </cell>
          <cell r="L384">
            <v>6678</v>
          </cell>
          <cell r="M384">
            <v>10148</v>
          </cell>
          <cell r="N384">
            <v>0</v>
          </cell>
          <cell r="O384">
            <v>0</v>
          </cell>
          <cell r="P384">
            <v>55311</v>
          </cell>
          <cell r="Q384">
            <v>0</v>
          </cell>
        </row>
        <row r="385">
          <cell r="A385" t="str">
            <v>C074462110000</v>
          </cell>
          <cell r="B385" t="str">
            <v>福島県</v>
          </cell>
          <cell r="C385" t="str">
            <v>昭和村</v>
          </cell>
          <cell r="D385">
            <v>6</v>
          </cell>
          <cell r="E385">
            <v>90219</v>
          </cell>
          <cell r="F385">
            <v>37842</v>
          </cell>
          <cell r="G385">
            <v>19125</v>
          </cell>
          <cell r="H385">
            <v>7144</v>
          </cell>
          <cell r="I385">
            <v>11573</v>
          </cell>
          <cell r="J385">
            <v>14978</v>
          </cell>
          <cell r="K385">
            <v>378</v>
          </cell>
          <cell r="L385">
            <v>4452</v>
          </cell>
          <cell r="M385">
            <v>10148</v>
          </cell>
          <cell r="N385">
            <v>0</v>
          </cell>
          <cell r="O385">
            <v>0</v>
          </cell>
          <cell r="P385">
            <v>37399</v>
          </cell>
          <cell r="Q385">
            <v>0</v>
          </cell>
        </row>
        <row r="386">
          <cell r="A386" t="str">
            <v>C074471110000</v>
          </cell>
          <cell r="B386" t="str">
            <v>福島県</v>
          </cell>
          <cell r="C386" t="str">
            <v>会津美里町</v>
          </cell>
          <cell r="D386">
            <v>6</v>
          </cell>
          <cell r="E386">
            <v>548903</v>
          </cell>
          <cell r="F386">
            <v>203670</v>
          </cell>
          <cell r="G386">
            <v>107370</v>
          </cell>
          <cell r="H386">
            <v>50008</v>
          </cell>
          <cell r="I386">
            <v>46292</v>
          </cell>
          <cell r="J386">
            <v>102978</v>
          </cell>
          <cell r="K386">
            <v>45822</v>
          </cell>
          <cell r="L386">
            <v>26712</v>
          </cell>
          <cell r="M386">
            <v>30444</v>
          </cell>
          <cell r="N386">
            <v>0</v>
          </cell>
          <cell r="O386">
            <v>0</v>
          </cell>
          <cell r="P386">
            <v>242255</v>
          </cell>
          <cell r="Q386">
            <v>0</v>
          </cell>
        </row>
        <row r="387">
          <cell r="A387" t="str">
            <v>C074616110000</v>
          </cell>
          <cell r="B387" t="str">
            <v>福島県</v>
          </cell>
          <cell r="C387" t="str">
            <v>西郷村</v>
          </cell>
          <cell r="D387">
            <v>6</v>
          </cell>
          <cell r="E387">
            <v>528435</v>
          </cell>
          <cell r="F387">
            <v>177702</v>
          </cell>
          <cell r="G387">
            <v>62685</v>
          </cell>
          <cell r="H387">
            <v>57152</v>
          </cell>
          <cell r="I387">
            <v>57865</v>
          </cell>
          <cell r="J387">
            <v>97854</v>
          </cell>
          <cell r="K387">
            <v>22890</v>
          </cell>
          <cell r="L387">
            <v>44520</v>
          </cell>
          <cell r="M387">
            <v>30444</v>
          </cell>
          <cell r="N387">
            <v>0</v>
          </cell>
          <cell r="O387">
            <v>0</v>
          </cell>
          <cell r="P387">
            <v>223564</v>
          </cell>
          <cell r="Q387">
            <v>29315</v>
          </cell>
        </row>
        <row r="388">
          <cell r="A388" t="str">
            <v>C074641110000</v>
          </cell>
          <cell r="B388" t="str">
            <v>福島県</v>
          </cell>
          <cell r="C388" t="str">
            <v>泉崎村</v>
          </cell>
          <cell r="D388">
            <v>6</v>
          </cell>
          <cell r="E388">
            <v>241296</v>
          </cell>
          <cell r="F388">
            <v>54963</v>
          </cell>
          <cell r="G388">
            <v>14850</v>
          </cell>
          <cell r="H388">
            <v>16967</v>
          </cell>
          <cell r="I388">
            <v>23146</v>
          </cell>
          <cell r="J388">
            <v>28145</v>
          </cell>
          <cell r="K388">
            <v>7980</v>
          </cell>
          <cell r="L388">
            <v>10017</v>
          </cell>
          <cell r="M388">
            <v>10148</v>
          </cell>
          <cell r="N388">
            <v>0</v>
          </cell>
          <cell r="O388">
            <v>0</v>
          </cell>
          <cell r="P388">
            <v>74533</v>
          </cell>
          <cell r="Q388">
            <v>83655</v>
          </cell>
        </row>
        <row r="389">
          <cell r="A389" t="str">
            <v>C074659110000</v>
          </cell>
          <cell r="B389" t="str">
            <v>福島県</v>
          </cell>
          <cell r="C389" t="str">
            <v>中島村</v>
          </cell>
          <cell r="D389">
            <v>6</v>
          </cell>
          <cell r="E389">
            <v>202126</v>
          </cell>
          <cell r="F389">
            <v>50387</v>
          </cell>
          <cell r="G389">
            <v>12060</v>
          </cell>
          <cell r="H389">
            <v>15181</v>
          </cell>
          <cell r="I389">
            <v>23146</v>
          </cell>
          <cell r="J389">
            <v>23147</v>
          </cell>
          <cell r="K389">
            <v>5208</v>
          </cell>
          <cell r="L389">
            <v>7791</v>
          </cell>
          <cell r="M389">
            <v>10148</v>
          </cell>
          <cell r="N389">
            <v>0</v>
          </cell>
          <cell r="O389">
            <v>0</v>
          </cell>
          <cell r="P389">
            <v>59237</v>
          </cell>
          <cell r="Q389">
            <v>69355</v>
          </cell>
        </row>
        <row r="390">
          <cell r="A390" t="str">
            <v>C074667110000</v>
          </cell>
          <cell r="B390" t="str">
            <v>福島県</v>
          </cell>
          <cell r="C390" t="str">
            <v>矢吹町</v>
          </cell>
          <cell r="D390">
            <v>6</v>
          </cell>
          <cell r="E390">
            <v>494121</v>
          </cell>
          <cell r="F390">
            <v>139105</v>
          </cell>
          <cell r="G390">
            <v>38340</v>
          </cell>
          <cell r="H390">
            <v>54473</v>
          </cell>
          <cell r="I390">
            <v>46292</v>
          </cell>
          <cell r="J390">
            <v>49292</v>
          </cell>
          <cell r="K390">
            <v>19110</v>
          </cell>
          <cell r="L390">
            <v>20034</v>
          </cell>
          <cell r="M390">
            <v>10148</v>
          </cell>
          <cell r="N390">
            <v>0</v>
          </cell>
          <cell r="O390">
            <v>0</v>
          </cell>
          <cell r="P390">
            <v>177739</v>
          </cell>
          <cell r="Q390">
            <v>127985</v>
          </cell>
        </row>
        <row r="391">
          <cell r="A391" t="str">
            <v>C074811110000</v>
          </cell>
          <cell r="B391" t="str">
            <v>福島県</v>
          </cell>
          <cell r="C391" t="str">
            <v>棚倉町</v>
          </cell>
          <cell r="D391">
            <v>6</v>
          </cell>
          <cell r="E391">
            <v>508970</v>
          </cell>
          <cell r="F391">
            <v>156657</v>
          </cell>
          <cell r="G391">
            <v>55035</v>
          </cell>
          <cell r="H391">
            <v>43757</v>
          </cell>
          <cell r="I391">
            <v>57865</v>
          </cell>
          <cell r="J391">
            <v>61178</v>
          </cell>
          <cell r="K391">
            <v>33222</v>
          </cell>
          <cell r="L391">
            <v>17808</v>
          </cell>
          <cell r="M391">
            <v>10148</v>
          </cell>
          <cell r="N391">
            <v>0</v>
          </cell>
          <cell r="O391">
            <v>0</v>
          </cell>
          <cell r="P391">
            <v>151710</v>
          </cell>
          <cell r="Q391">
            <v>139425</v>
          </cell>
        </row>
        <row r="392">
          <cell r="A392" t="str">
            <v>C074829110000</v>
          </cell>
          <cell r="B392" t="str">
            <v>福島県</v>
          </cell>
          <cell r="C392" t="str">
            <v>矢祭町</v>
          </cell>
          <cell r="D392">
            <v>6</v>
          </cell>
          <cell r="E392">
            <v>217187</v>
          </cell>
          <cell r="F392">
            <v>54266</v>
          </cell>
          <cell r="G392">
            <v>23940</v>
          </cell>
          <cell r="H392">
            <v>18753</v>
          </cell>
          <cell r="I392">
            <v>11573</v>
          </cell>
          <cell r="J392">
            <v>22685</v>
          </cell>
          <cell r="K392">
            <v>4746</v>
          </cell>
          <cell r="L392">
            <v>7791</v>
          </cell>
          <cell r="M392">
            <v>10148</v>
          </cell>
          <cell r="N392">
            <v>0</v>
          </cell>
          <cell r="O392">
            <v>0</v>
          </cell>
          <cell r="P392">
            <v>82321</v>
          </cell>
          <cell r="Q392">
            <v>57915</v>
          </cell>
        </row>
        <row r="393">
          <cell r="A393" t="str">
            <v>C074837110000</v>
          </cell>
          <cell r="B393" t="str">
            <v>福島県</v>
          </cell>
          <cell r="C393" t="str">
            <v>塙町</v>
          </cell>
          <cell r="D393">
            <v>6</v>
          </cell>
          <cell r="E393">
            <v>314444</v>
          </cell>
          <cell r="F393">
            <v>81935</v>
          </cell>
          <cell r="G393">
            <v>33885</v>
          </cell>
          <cell r="H393">
            <v>21432</v>
          </cell>
          <cell r="I393">
            <v>26618</v>
          </cell>
          <cell r="J393">
            <v>30119</v>
          </cell>
          <cell r="K393">
            <v>7728</v>
          </cell>
          <cell r="L393">
            <v>12243</v>
          </cell>
          <cell r="M393">
            <v>10148</v>
          </cell>
          <cell r="N393">
            <v>0</v>
          </cell>
          <cell r="O393">
            <v>0</v>
          </cell>
          <cell r="P393">
            <v>116590</v>
          </cell>
          <cell r="Q393">
            <v>85800</v>
          </cell>
        </row>
        <row r="394">
          <cell r="A394" t="str">
            <v>C074845110000</v>
          </cell>
          <cell r="B394" t="str">
            <v>福島県</v>
          </cell>
          <cell r="C394" t="str">
            <v>鮫川村</v>
          </cell>
          <cell r="D394">
            <v>6</v>
          </cell>
          <cell r="E394">
            <v>143800</v>
          </cell>
          <cell r="F394">
            <v>59345</v>
          </cell>
          <cell r="G394">
            <v>35370</v>
          </cell>
          <cell r="H394">
            <v>8930</v>
          </cell>
          <cell r="I394">
            <v>15045</v>
          </cell>
          <cell r="J394">
            <v>25982</v>
          </cell>
          <cell r="K394">
            <v>9156</v>
          </cell>
          <cell r="L394">
            <v>6678</v>
          </cell>
          <cell r="M394">
            <v>10148</v>
          </cell>
          <cell r="N394">
            <v>0</v>
          </cell>
          <cell r="O394">
            <v>0</v>
          </cell>
          <cell r="P394">
            <v>57043</v>
          </cell>
          <cell r="Q394">
            <v>1430</v>
          </cell>
        </row>
        <row r="395">
          <cell r="A395" t="str">
            <v>C075019110000</v>
          </cell>
          <cell r="B395" t="str">
            <v>福島県</v>
          </cell>
          <cell r="C395" t="str">
            <v>石川町</v>
          </cell>
          <cell r="D395">
            <v>6</v>
          </cell>
          <cell r="E395">
            <v>370534</v>
          </cell>
          <cell r="F395">
            <v>146373</v>
          </cell>
          <cell r="G395">
            <v>55395</v>
          </cell>
          <cell r="H395">
            <v>56259</v>
          </cell>
          <cell r="I395">
            <v>34719</v>
          </cell>
          <cell r="J395">
            <v>59225</v>
          </cell>
          <cell r="K395">
            <v>32382</v>
          </cell>
          <cell r="L395">
            <v>16695</v>
          </cell>
          <cell r="M395">
            <v>10148</v>
          </cell>
          <cell r="N395">
            <v>0</v>
          </cell>
          <cell r="O395">
            <v>0</v>
          </cell>
          <cell r="P395">
            <v>164936</v>
          </cell>
          <cell r="Q395">
            <v>0</v>
          </cell>
        </row>
        <row r="396">
          <cell r="A396" t="str">
            <v>C075027110000</v>
          </cell>
          <cell r="B396" t="str">
            <v>福島県</v>
          </cell>
          <cell r="C396" t="str">
            <v>玉川村</v>
          </cell>
          <cell r="D396">
            <v>6</v>
          </cell>
          <cell r="E396">
            <v>224799</v>
          </cell>
          <cell r="F396">
            <v>77816</v>
          </cell>
          <cell r="G396">
            <v>36810</v>
          </cell>
          <cell r="H396">
            <v>17860</v>
          </cell>
          <cell r="I396">
            <v>23146</v>
          </cell>
          <cell r="J396">
            <v>55485</v>
          </cell>
          <cell r="K396">
            <v>25074</v>
          </cell>
          <cell r="L396">
            <v>11130</v>
          </cell>
          <cell r="M396">
            <v>19281</v>
          </cell>
          <cell r="N396">
            <v>0</v>
          </cell>
          <cell r="O396">
            <v>0</v>
          </cell>
          <cell r="P396">
            <v>91498</v>
          </cell>
          <cell r="Q396">
            <v>0</v>
          </cell>
        </row>
        <row r="397">
          <cell r="A397" t="str">
            <v>C075035110000</v>
          </cell>
          <cell r="B397" t="str">
            <v>福島県</v>
          </cell>
          <cell r="C397" t="str">
            <v>平田村</v>
          </cell>
          <cell r="D397">
            <v>6</v>
          </cell>
          <cell r="E397">
            <v>239553</v>
          </cell>
          <cell r="F397">
            <v>97722</v>
          </cell>
          <cell r="G397">
            <v>41535</v>
          </cell>
          <cell r="H397">
            <v>33041</v>
          </cell>
          <cell r="I397">
            <v>23146</v>
          </cell>
          <cell r="J397">
            <v>49313</v>
          </cell>
          <cell r="K397">
            <v>29148</v>
          </cell>
          <cell r="L397">
            <v>10017</v>
          </cell>
          <cell r="M397">
            <v>10148</v>
          </cell>
          <cell r="N397">
            <v>0</v>
          </cell>
          <cell r="O397">
            <v>0</v>
          </cell>
          <cell r="P397">
            <v>82508</v>
          </cell>
          <cell r="Q397">
            <v>10010</v>
          </cell>
        </row>
        <row r="398">
          <cell r="A398" t="str">
            <v>C075043110000</v>
          </cell>
          <cell r="B398" t="str">
            <v>福島県</v>
          </cell>
          <cell r="C398" t="str">
            <v>浅川町</v>
          </cell>
          <cell r="D398">
            <v>6</v>
          </cell>
          <cell r="E398">
            <v>262668</v>
          </cell>
          <cell r="F398">
            <v>95767</v>
          </cell>
          <cell r="G398">
            <v>55125</v>
          </cell>
          <cell r="H398">
            <v>15181</v>
          </cell>
          <cell r="I398">
            <v>25461</v>
          </cell>
          <cell r="J398">
            <v>32387</v>
          </cell>
          <cell r="K398">
            <v>12222</v>
          </cell>
          <cell r="L398">
            <v>10017</v>
          </cell>
          <cell r="M398">
            <v>10148</v>
          </cell>
          <cell r="N398">
            <v>0</v>
          </cell>
          <cell r="O398">
            <v>0</v>
          </cell>
          <cell r="P398">
            <v>74454</v>
          </cell>
          <cell r="Q398">
            <v>60060</v>
          </cell>
        </row>
        <row r="399">
          <cell r="A399" t="str">
            <v>C075051110000</v>
          </cell>
          <cell r="B399" t="str">
            <v>福島県</v>
          </cell>
          <cell r="C399" t="str">
            <v>古殿町</v>
          </cell>
          <cell r="D399">
            <v>6</v>
          </cell>
          <cell r="E399">
            <v>190080</v>
          </cell>
          <cell r="F399">
            <v>67912</v>
          </cell>
          <cell r="G399">
            <v>44730</v>
          </cell>
          <cell r="H399">
            <v>11609</v>
          </cell>
          <cell r="I399">
            <v>11573</v>
          </cell>
          <cell r="J399">
            <v>31337</v>
          </cell>
          <cell r="K399">
            <v>11172</v>
          </cell>
          <cell r="L399">
            <v>10017</v>
          </cell>
          <cell r="M399">
            <v>10148</v>
          </cell>
          <cell r="N399">
            <v>0</v>
          </cell>
          <cell r="O399">
            <v>0</v>
          </cell>
          <cell r="P399">
            <v>80821</v>
          </cell>
          <cell r="Q399">
            <v>10010</v>
          </cell>
        </row>
        <row r="400">
          <cell r="A400" t="str">
            <v>C075213110000</v>
          </cell>
          <cell r="B400" t="str">
            <v>福島県</v>
          </cell>
          <cell r="C400" t="str">
            <v>三春町</v>
          </cell>
          <cell r="D400">
            <v>6</v>
          </cell>
          <cell r="E400">
            <v>527822</v>
          </cell>
          <cell r="F400">
            <v>172538</v>
          </cell>
          <cell r="G400">
            <v>40590</v>
          </cell>
          <cell r="H400">
            <v>62510</v>
          </cell>
          <cell r="I400">
            <v>69438</v>
          </cell>
          <cell r="J400">
            <v>112570</v>
          </cell>
          <cell r="K400">
            <v>52206</v>
          </cell>
          <cell r="L400">
            <v>40068</v>
          </cell>
          <cell r="M400">
            <v>20296</v>
          </cell>
          <cell r="N400">
            <v>0</v>
          </cell>
          <cell r="O400">
            <v>0</v>
          </cell>
          <cell r="P400">
            <v>168354</v>
          </cell>
          <cell r="Q400">
            <v>74360</v>
          </cell>
        </row>
        <row r="401">
          <cell r="A401" t="str">
            <v>C075221110000</v>
          </cell>
          <cell r="B401" t="str">
            <v>福島県</v>
          </cell>
          <cell r="C401" t="str">
            <v>小野町</v>
          </cell>
          <cell r="D401">
            <v>6</v>
          </cell>
          <cell r="E401">
            <v>302933</v>
          </cell>
          <cell r="F401">
            <v>149423</v>
          </cell>
          <cell r="G401">
            <v>83385</v>
          </cell>
          <cell r="H401">
            <v>23218</v>
          </cell>
          <cell r="I401">
            <v>42820</v>
          </cell>
          <cell r="J401">
            <v>31883</v>
          </cell>
          <cell r="K401">
            <v>9492</v>
          </cell>
          <cell r="L401">
            <v>12243</v>
          </cell>
          <cell r="M401">
            <v>10148</v>
          </cell>
          <cell r="N401">
            <v>0</v>
          </cell>
          <cell r="O401">
            <v>0</v>
          </cell>
          <cell r="P401">
            <v>121627</v>
          </cell>
          <cell r="Q401">
            <v>0</v>
          </cell>
        </row>
        <row r="402">
          <cell r="A402" t="str">
            <v>C075418110000</v>
          </cell>
          <cell r="B402" t="str">
            <v>福島県</v>
          </cell>
          <cell r="C402" t="str">
            <v>広野町</v>
          </cell>
          <cell r="D402">
            <v>6</v>
          </cell>
          <cell r="E402">
            <v>176754</v>
          </cell>
          <cell r="F402">
            <v>30372</v>
          </cell>
          <cell r="G402">
            <v>11655</v>
          </cell>
          <cell r="H402">
            <v>7144</v>
          </cell>
          <cell r="I402">
            <v>11573</v>
          </cell>
          <cell r="J402">
            <v>23609</v>
          </cell>
          <cell r="K402">
            <v>7896</v>
          </cell>
          <cell r="L402">
            <v>5565</v>
          </cell>
          <cell r="M402">
            <v>10148</v>
          </cell>
          <cell r="N402">
            <v>0</v>
          </cell>
          <cell r="O402">
            <v>0</v>
          </cell>
          <cell r="P402">
            <v>73438</v>
          </cell>
          <cell r="Q402">
            <v>49335</v>
          </cell>
        </row>
        <row r="403">
          <cell r="A403" t="str">
            <v>C075426110000</v>
          </cell>
          <cell r="B403" t="str">
            <v>福島県</v>
          </cell>
          <cell r="C403" t="str">
            <v>楢葉町</v>
          </cell>
          <cell r="D403">
            <v>6</v>
          </cell>
          <cell r="E403">
            <v>280051</v>
          </cell>
          <cell r="F403">
            <v>52471</v>
          </cell>
          <cell r="G403">
            <v>15930</v>
          </cell>
          <cell r="H403">
            <v>13395</v>
          </cell>
          <cell r="I403">
            <v>23146</v>
          </cell>
          <cell r="J403">
            <v>23336</v>
          </cell>
          <cell r="K403">
            <v>8736</v>
          </cell>
          <cell r="L403">
            <v>4452</v>
          </cell>
          <cell r="M403">
            <v>10148</v>
          </cell>
          <cell r="N403">
            <v>0</v>
          </cell>
          <cell r="O403">
            <v>0</v>
          </cell>
          <cell r="P403">
            <v>89129</v>
          </cell>
          <cell r="Q403">
            <v>115115</v>
          </cell>
        </row>
        <row r="404">
          <cell r="A404" t="str">
            <v>C075434110000</v>
          </cell>
          <cell r="B404" t="str">
            <v>福島県</v>
          </cell>
          <cell r="C404" t="str">
            <v>富岡町</v>
          </cell>
          <cell r="D404">
            <v>6</v>
          </cell>
          <cell r="E404">
            <v>344853</v>
          </cell>
          <cell r="F404">
            <v>87037</v>
          </cell>
          <cell r="G404">
            <v>31815</v>
          </cell>
          <cell r="H404">
            <v>8930</v>
          </cell>
          <cell r="I404">
            <v>46292</v>
          </cell>
          <cell r="J404">
            <v>64658</v>
          </cell>
          <cell r="K404">
            <v>17388</v>
          </cell>
          <cell r="L404">
            <v>6678</v>
          </cell>
          <cell r="M404">
            <v>40592</v>
          </cell>
          <cell r="N404">
            <v>0</v>
          </cell>
          <cell r="O404">
            <v>0</v>
          </cell>
          <cell r="P404">
            <v>129523</v>
          </cell>
          <cell r="Q404">
            <v>63635</v>
          </cell>
        </row>
        <row r="405">
          <cell r="A405" t="str">
            <v>C075442110000</v>
          </cell>
          <cell r="B405" t="str">
            <v>福島県</v>
          </cell>
          <cell r="C405" t="str">
            <v>川内村</v>
          </cell>
          <cell r="D405">
            <v>6</v>
          </cell>
          <cell r="E405">
            <v>134097</v>
          </cell>
          <cell r="F405">
            <v>45007</v>
          </cell>
          <cell r="G405">
            <v>21825</v>
          </cell>
          <cell r="H405">
            <v>11609</v>
          </cell>
          <cell r="I405">
            <v>11573</v>
          </cell>
          <cell r="J405">
            <v>16364</v>
          </cell>
          <cell r="K405">
            <v>1764</v>
          </cell>
          <cell r="L405">
            <v>4452</v>
          </cell>
          <cell r="M405">
            <v>10148</v>
          </cell>
          <cell r="N405">
            <v>0</v>
          </cell>
          <cell r="O405">
            <v>0</v>
          </cell>
          <cell r="P405">
            <v>52706</v>
          </cell>
          <cell r="Q405">
            <v>20020</v>
          </cell>
        </row>
        <row r="406">
          <cell r="A406" t="str">
            <v>C075451110000</v>
          </cell>
          <cell r="B406" t="str">
            <v>福島県</v>
          </cell>
          <cell r="C406" t="str">
            <v>大熊町</v>
          </cell>
          <cell r="D406">
            <v>6</v>
          </cell>
          <cell r="E406">
            <v>803942</v>
          </cell>
          <cell r="F406">
            <v>57626</v>
          </cell>
          <cell r="G406">
            <v>30015</v>
          </cell>
          <cell r="H406">
            <v>4465</v>
          </cell>
          <cell r="I406">
            <v>23146</v>
          </cell>
          <cell r="J406">
            <v>24995</v>
          </cell>
          <cell r="K406">
            <v>13734</v>
          </cell>
          <cell r="L406">
            <v>1113</v>
          </cell>
          <cell r="M406">
            <v>10148</v>
          </cell>
          <cell r="N406">
            <v>0</v>
          </cell>
          <cell r="O406">
            <v>0</v>
          </cell>
          <cell r="P406">
            <v>115716</v>
          </cell>
          <cell r="Q406">
            <v>605605</v>
          </cell>
        </row>
        <row r="407">
          <cell r="A407" t="str">
            <v>C075469110000</v>
          </cell>
          <cell r="B407" t="str">
            <v>福島県</v>
          </cell>
          <cell r="C407" t="str">
            <v>双葉町</v>
          </cell>
          <cell r="D407">
            <v>6</v>
          </cell>
          <cell r="E407">
            <v>184692</v>
          </cell>
          <cell r="F407">
            <v>41502</v>
          </cell>
          <cell r="G407">
            <v>12105</v>
          </cell>
          <cell r="H407">
            <v>6251</v>
          </cell>
          <cell r="I407">
            <v>23146</v>
          </cell>
          <cell r="J407">
            <v>19262</v>
          </cell>
          <cell r="K407">
            <v>6888</v>
          </cell>
          <cell r="L407">
            <v>2226</v>
          </cell>
          <cell r="M407">
            <v>10148</v>
          </cell>
          <cell r="N407">
            <v>0</v>
          </cell>
          <cell r="O407">
            <v>0</v>
          </cell>
          <cell r="P407">
            <v>73878</v>
          </cell>
          <cell r="Q407">
            <v>50050</v>
          </cell>
        </row>
        <row r="408">
          <cell r="A408" t="str">
            <v>C075477110000</v>
          </cell>
          <cell r="B408" t="str">
            <v>福島県</v>
          </cell>
          <cell r="C408" t="str">
            <v>浪江町</v>
          </cell>
          <cell r="D408">
            <v>6</v>
          </cell>
          <cell r="E408">
            <v>361655</v>
          </cell>
          <cell r="F408">
            <v>85259</v>
          </cell>
          <cell r="G408">
            <v>39195</v>
          </cell>
          <cell r="H408">
            <v>12502</v>
          </cell>
          <cell r="I408">
            <v>33562</v>
          </cell>
          <cell r="J408">
            <v>38812</v>
          </cell>
          <cell r="K408">
            <v>19236</v>
          </cell>
          <cell r="L408">
            <v>3339</v>
          </cell>
          <cell r="M408">
            <v>16237</v>
          </cell>
          <cell r="N408">
            <v>0</v>
          </cell>
          <cell r="O408">
            <v>0</v>
          </cell>
          <cell r="P408">
            <v>180384</v>
          </cell>
          <cell r="Q408">
            <v>57200</v>
          </cell>
        </row>
        <row r="409">
          <cell r="A409" t="str">
            <v>C075485110000</v>
          </cell>
          <cell r="B409" t="str">
            <v>福島県</v>
          </cell>
          <cell r="C409" t="str">
            <v>葛尾村</v>
          </cell>
          <cell r="D409">
            <v>6</v>
          </cell>
          <cell r="E409">
            <v>85147</v>
          </cell>
          <cell r="F409">
            <v>17710</v>
          </cell>
          <cell r="G409">
            <v>2565</v>
          </cell>
          <cell r="H409">
            <v>3572</v>
          </cell>
          <cell r="I409">
            <v>11573</v>
          </cell>
          <cell r="J409">
            <v>15041</v>
          </cell>
          <cell r="K409">
            <v>1554</v>
          </cell>
          <cell r="L409">
            <v>3339</v>
          </cell>
          <cell r="M409">
            <v>10148</v>
          </cell>
          <cell r="N409">
            <v>0</v>
          </cell>
          <cell r="O409">
            <v>0</v>
          </cell>
          <cell r="P409">
            <v>27371</v>
          </cell>
          <cell r="Q409">
            <v>25025</v>
          </cell>
        </row>
        <row r="410">
          <cell r="A410" t="str">
            <v>C075612110000</v>
          </cell>
          <cell r="B410" t="str">
            <v>福島県</v>
          </cell>
          <cell r="C410" t="str">
            <v>新地町</v>
          </cell>
          <cell r="D410">
            <v>6</v>
          </cell>
          <cell r="E410">
            <v>221264</v>
          </cell>
          <cell r="F410">
            <v>83178</v>
          </cell>
          <cell r="G410">
            <v>18990</v>
          </cell>
          <cell r="H410">
            <v>29469</v>
          </cell>
          <cell r="I410">
            <v>34719</v>
          </cell>
          <cell r="J410">
            <v>47045</v>
          </cell>
          <cell r="K410">
            <v>9072</v>
          </cell>
          <cell r="L410">
            <v>27825</v>
          </cell>
          <cell r="M410">
            <v>10148</v>
          </cell>
          <cell r="N410">
            <v>0</v>
          </cell>
          <cell r="O410">
            <v>0</v>
          </cell>
          <cell r="P410">
            <v>91041</v>
          </cell>
          <cell r="Q410">
            <v>0</v>
          </cell>
        </row>
        <row r="411">
          <cell r="A411" t="str">
            <v>C075647110000</v>
          </cell>
          <cell r="B411" t="str">
            <v>福島県</v>
          </cell>
          <cell r="C411" t="str">
            <v>飯舘村</v>
          </cell>
          <cell r="D411">
            <v>6</v>
          </cell>
          <cell r="E411">
            <v>277338</v>
          </cell>
          <cell r="F411">
            <v>70051</v>
          </cell>
          <cell r="G411">
            <v>29610</v>
          </cell>
          <cell r="H411">
            <v>8037</v>
          </cell>
          <cell r="I411">
            <v>32404</v>
          </cell>
          <cell r="J411">
            <v>45281</v>
          </cell>
          <cell r="K411">
            <v>29568</v>
          </cell>
          <cell r="L411">
            <v>5565</v>
          </cell>
          <cell r="M411">
            <v>10148</v>
          </cell>
          <cell r="N411">
            <v>0</v>
          </cell>
          <cell r="O411">
            <v>0</v>
          </cell>
          <cell r="P411">
            <v>87646</v>
          </cell>
          <cell r="Q411">
            <v>74360</v>
          </cell>
        </row>
        <row r="412">
          <cell r="A412" t="str">
            <v>C082015110000</v>
          </cell>
          <cell r="B412" t="str">
            <v>茨城県</v>
          </cell>
          <cell r="C412" t="str">
            <v>水戸市</v>
          </cell>
          <cell r="D412">
            <v>3</v>
          </cell>
          <cell r="E412">
            <v>4065711</v>
          </cell>
          <cell r="F412">
            <v>1483859</v>
          </cell>
          <cell r="G412">
            <v>584010</v>
          </cell>
          <cell r="H412">
            <v>517940</v>
          </cell>
          <cell r="I412">
            <v>381909</v>
          </cell>
          <cell r="J412">
            <v>740897</v>
          </cell>
          <cell r="K412">
            <v>274680</v>
          </cell>
          <cell r="L412">
            <v>303849</v>
          </cell>
          <cell r="M412">
            <v>162368</v>
          </cell>
          <cell r="N412">
            <v>0</v>
          </cell>
          <cell r="O412">
            <v>0</v>
          </cell>
          <cell r="P412">
            <v>1555670</v>
          </cell>
          <cell r="Q412">
            <v>285285</v>
          </cell>
        </row>
        <row r="413">
          <cell r="A413" t="str">
            <v>C082023110000</v>
          </cell>
          <cell r="B413" t="str">
            <v>茨城県</v>
          </cell>
          <cell r="C413" t="str">
            <v>日立市</v>
          </cell>
          <cell r="D413">
            <v>5</v>
          </cell>
          <cell r="E413">
            <v>2685231</v>
          </cell>
          <cell r="F413">
            <v>942364</v>
          </cell>
          <cell r="G413">
            <v>319950</v>
          </cell>
          <cell r="H413">
            <v>333089</v>
          </cell>
          <cell r="I413">
            <v>289325</v>
          </cell>
          <cell r="J413">
            <v>536562</v>
          </cell>
          <cell r="K413">
            <v>159516</v>
          </cell>
          <cell r="L413">
            <v>224826</v>
          </cell>
          <cell r="M413">
            <v>152220</v>
          </cell>
          <cell r="N413">
            <v>0</v>
          </cell>
          <cell r="O413">
            <v>0</v>
          </cell>
          <cell r="P413">
            <v>1126940</v>
          </cell>
          <cell r="Q413">
            <v>79365</v>
          </cell>
        </row>
        <row r="414">
          <cell r="A414" t="str">
            <v>C082031110000</v>
          </cell>
          <cell r="B414" t="str">
            <v>茨城県</v>
          </cell>
          <cell r="C414" t="str">
            <v>土浦市</v>
          </cell>
          <cell r="D414">
            <v>5</v>
          </cell>
          <cell r="E414">
            <v>2087774</v>
          </cell>
          <cell r="F414">
            <v>879095</v>
          </cell>
          <cell r="G414">
            <v>342585</v>
          </cell>
          <cell r="H414">
            <v>333982</v>
          </cell>
          <cell r="I414">
            <v>202528</v>
          </cell>
          <cell r="J414">
            <v>365713</v>
          </cell>
          <cell r="K414">
            <v>129822</v>
          </cell>
          <cell r="L414">
            <v>154707</v>
          </cell>
          <cell r="M414">
            <v>81184</v>
          </cell>
          <cell r="N414">
            <v>0</v>
          </cell>
          <cell r="O414">
            <v>0</v>
          </cell>
          <cell r="P414">
            <v>842966</v>
          </cell>
          <cell r="Q414">
            <v>0</v>
          </cell>
        </row>
        <row r="415">
          <cell r="A415" t="str">
            <v>C082040110000</v>
          </cell>
          <cell r="B415" t="str">
            <v>茨城県</v>
          </cell>
          <cell r="C415" t="str">
            <v>古河市</v>
          </cell>
          <cell r="D415">
            <v>5</v>
          </cell>
          <cell r="E415">
            <v>2205972</v>
          </cell>
          <cell r="F415">
            <v>899276</v>
          </cell>
          <cell r="G415">
            <v>299115</v>
          </cell>
          <cell r="H415">
            <v>333982</v>
          </cell>
          <cell r="I415">
            <v>266179</v>
          </cell>
          <cell r="J415">
            <v>389553</v>
          </cell>
          <cell r="K415">
            <v>143514</v>
          </cell>
          <cell r="L415">
            <v>154707</v>
          </cell>
          <cell r="M415">
            <v>91332</v>
          </cell>
          <cell r="N415">
            <v>0</v>
          </cell>
          <cell r="O415">
            <v>0</v>
          </cell>
          <cell r="P415">
            <v>917143</v>
          </cell>
          <cell r="Q415">
            <v>0</v>
          </cell>
        </row>
        <row r="416">
          <cell r="A416" t="str">
            <v>C082058110000</v>
          </cell>
          <cell r="B416" t="str">
            <v>茨城県</v>
          </cell>
          <cell r="C416" t="str">
            <v>石岡市</v>
          </cell>
          <cell r="D416">
            <v>5</v>
          </cell>
          <cell r="E416">
            <v>1322710</v>
          </cell>
          <cell r="F416">
            <v>557508</v>
          </cell>
          <cell r="G416">
            <v>175095</v>
          </cell>
          <cell r="H416">
            <v>162526</v>
          </cell>
          <cell r="I416">
            <v>219887</v>
          </cell>
          <cell r="J416">
            <v>272373</v>
          </cell>
          <cell r="K416">
            <v>115080</v>
          </cell>
          <cell r="L416">
            <v>103509</v>
          </cell>
          <cell r="M416">
            <v>53784</v>
          </cell>
          <cell r="N416">
            <v>0</v>
          </cell>
          <cell r="O416">
            <v>0</v>
          </cell>
          <cell r="P416">
            <v>492829</v>
          </cell>
          <cell r="Q416">
            <v>0</v>
          </cell>
        </row>
        <row r="417">
          <cell r="A417" t="str">
            <v>C082074110000</v>
          </cell>
          <cell r="B417" t="str">
            <v>茨城県</v>
          </cell>
          <cell r="C417" t="str">
            <v>結城市</v>
          </cell>
          <cell r="D417">
            <v>5</v>
          </cell>
          <cell r="E417">
            <v>822752</v>
          </cell>
          <cell r="F417">
            <v>336876</v>
          </cell>
          <cell r="G417">
            <v>109485</v>
          </cell>
          <cell r="H417">
            <v>123234</v>
          </cell>
          <cell r="I417">
            <v>104157</v>
          </cell>
          <cell r="J417">
            <v>148254</v>
          </cell>
          <cell r="K417">
            <v>53256</v>
          </cell>
          <cell r="L417">
            <v>64554</v>
          </cell>
          <cell r="M417">
            <v>30444</v>
          </cell>
          <cell r="N417">
            <v>0</v>
          </cell>
          <cell r="O417">
            <v>0</v>
          </cell>
          <cell r="P417">
            <v>337622</v>
          </cell>
          <cell r="Q417">
            <v>0</v>
          </cell>
        </row>
        <row r="418">
          <cell r="A418" t="str">
            <v>C082082110000</v>
          </cell>
          <cell r="B418" t="str">
            <v>茨城県</v>
          </cell>
          <cell r="C418" t="str">
            <v>龍ケ崎市</v>
          </cell>
          <cell r="D418">
            <v>5</v>
          </cell>
          <cell r="E418">
            <v>1301901</v>
          </cell>
          <cell r="F418">
            <v>514340</v>
          </cell>
          <cell r="G418">
            <v>173610</v>
          </cell>
          <cell r="H418">
            <v>213427</v>
          </cell>
          <cell r="I418">
            <v>127303</v>
          </cell>
          <cell r="J418">
            <v>244491</v>
          </cell>
          <cell r="K418">
            <v>73416</v>
          </cell>
          <cell r="L418">
            <v>110187</v>
          </cell>
          <cell r="M418">
            <v>60888</v>
          </cell>
          <cell r="N418">
            <v>0</v>
          </cell>
          <cell r="O418">
            <v>0</v>
          </cell>
          <cell r="P418">
            <v>543070</v>
          </cell>
          <cell r="Q418">
            <v>0</v>
          </cell>
        </row>
        <row r="419">
          <cell r="A419" t="str">
            <v>C082104110000</v>
          </cell>
          <cell r="B419" t="str">
            <v>茨城県</v>
          </cell>
          <cell r="C419" t="str">
            <v>下妻市</v>
          </cell>
          <cell r="D419">
            <v>5</v>
          </cell>
          <cell r="E419">
            <v>818383</v>
          </cell>
          <cell r="F419">
            <v>314180</v>
          </cell>
          <cell r="G419">
            <v>101970</v>
          </cell>
          <cell r="H419">
            <v>108053</v>
          </cell>
          <cell r="I419">
            <v>104157</v>
          </cell>
          <cell r="J419">
            <v>159489</v>
          </cell>
          <cell r="K419">
            <v>43344</v>
          </cell>
          <cell r="L419">
            <v>85701</v>
          </cell>
          <cell r="M419">
            <v>30444</v>
          </cell>
          <cell r="N419">
            <v>0</v>
          </cell>
          <cell r="O419">
            <v>0</v>
          </cell>
          <cell r="P419">
            <v>283224</v>
          </cell>
          <cell r="Q419">
            <v>61490</v>
          </cell>
        </row>
        <row r="420">
          <cell r="A420" t="str">
            <v>C082112110000</v>
          </cell>
          <cell r="B420" t="str">
            <v>茨城県</v>
          </cell>
          <cell r="C420" t="str">
            <v>常総市</v>
          </cell>
          <cell r="D420">
            <v>5</v>
          </cell>
          <cell r="E420">
            <v>1080657</v>
          </cell>
          <cell r="F420">
            <v>428562</v>
          </cell>
          <cell r="G420">
            <v>123660</v>
          </cell>
          <cell r="H420">
            <v>142880</v>
          </cell>
          <cell r="I420">
            <v>162022</v>
          </cell>
          <cell r="J420">
            <v>201856</v>
          </cell>
          <cell r="K420">
            <v>64302</v>
          </cell>
          <cell r="L420">
            <v>86814</v>
          </cell>
          <cell r="M420">
            <v>50740</v>
          </cell>
          <cell r="N420">
            <v>0</v>
          </cell>
          <cell r="O420">
            <v>0</v>
          </cell>
          <cell r="P420">
            <v>354429</v>
          </cell>
          <cell r="Q420">
            <v>95810</v>
          </cell>
        </row>
        <row r="421">
          <cell r="A421" t="str">
            <v>C082121110000</v>
          </cell>
          <cell r="B421" t="str">
            <v>茨城県</v>
          </cell>
          <cell r="C421" t="str">
            <v>常陸太田市</v>
          </cell>
          <cell r="D421">
            <v>5</v>
          </cell>
          <cell r="E421">
            <v>968180</v>
          </cell>
          <cell r="F421">
            <v>320477</v>
          </cell>
          <cell r="G421">
            <v>77220</v>
          </cell>
          <cell r="H421">
            <v>100909</v>
          </cell>
          <cell r="I421">
            <v>142348</v>
          </cell>
          <cell r="J421">
            <v>163604</v>
          </cell>
          <cell r="K421">
            <v>34692</v>
          </cell>
          <cell r="L421">
            <v>57876</v>
          </cell>
          <cell r="M421">
            <v>71036</v>
          </cell>
          <cell r="N421">
            <v>0</v>
          </cell>
          <cell r="O421">
            <v>0</v>
          </cell>
          <cell r="P421">
            <v>361834</v>
          </cell>
          <cell r="Q421">
            <v>122265</v>
          </cell>
        </row>
        <row r="422">
          <cell r="A422" t="str">
            <v>C082147110000</v>
          </cell>
          <cell r="B422" t="str">
            <v>茨城県</v>
          </cell>
          <cell r="C422" t="str">
            <v>高萩市</v>
          </cell>
          <cell r="D422">
            <v>5</v>
          </cell>
          <cell r="E422">
            <v>561014</v>
          </cell>
          <cell r="F422">
            <v>157717</v>
          </cell>
          <cell r="G422">
            <v>48915</v>
          </cell>
          <cell r="H422">
            <v>62510</v>
          </cell>
          <cell r="I422">
            <v>46292</v>
          </cell>
          <cell r="J422">
            <v>84645</v>
          </cell>
          <cell r="K422">
            <v>24150</v>
          </cell>
          <cell r="L422">
            <v>30051</v>
          </cell>
          <cell r="M422">
            <v>30444</v>
          </cell>
          <cell r="N422">
            <v>0</v>
          </cell>
          <cell r="O422">
            <v>0</v>
          </cell>
          <cell r="P422">
            <v>260737</v>
          </cell>
          <cell r="Q422">
            <v>57915</v>
          </cell>
        </row>
        <row r="423">
          <cell r="A423" t="str">
            <v>C082155110000</v>
          </cell>
          <cell r="B423" t="str">
            <v>茨城県</v>
          </cell>
          <cell r="C423" t="str">
            <v>北茨城市</v>
          </cell>
          <cell r="D423">
            <v>5</v>
          </cell>
          <cell r="E423">
            <v>843202</v>
          </cell>
          <cell r="F423">
            <v>328381</v>
          </cell>
          <cell r="G423">
            <v>88560</v>
          </cell>
          <cell r="H423">
            <v>112518</v>
          </cell>
          <cell r="I423">
            <v>127303</v>
          </cell>
          <cell r="J423">
            <v>146332</v>
          </cell>
          <cell r="K423">
            <v>39942</v>
          </cell>
          <cell r="L423">
            <v>55650</v>
          </cell>
          <cell r="M423">
            <v>50740</v>
          </cell>
          <cell r="N423">
            <v>0</v>
          </cell>
          <cell r="O423">
            <v>0</v>
          </cell>
          <cell r="P423">
            <v>368489</v>
          </cell>
          <cell r="Q423">
            <v>0</v>
          </cell>
        </row>
        <row r="424">
          <cell r="A424" t="str">
            <v>C082163110000</v>
          </cell>
          <cell r="B424" t="str">
            <v>茨城県</v>
          </cell>
          <cell r="C424" t="str">
            <v>笠間市</v>
          </cell>
          <cell r="D424">
            <v>5</v>
          </cell>
          <cell r="E424">
            <v>1302161</v>
          </cell>
          <cell r="F424">
            <v>519582</v>
          </cell>
          <cell r="G424">
            <v>233325</v>
          </cell>
          <cell r="H424">
            <v>158954</v>
          </cell>
          <cell r="I424">
            <v>127303</v>
          </cell>
          <cell r="J424">
            <v>236994</v>
          </cell>
          <cell r="K424">
            <v>95970</v>
          </cell>
          <cell r="L424">
            <v>80136</v>
          </cell>
          <cell r="M424">
            <v>60888</v>
          </cell>
          <cell r="N424">
            <v>0</v>
          </cell>
          <cell r="O424">
            <v>0</v>
          </cell>
          <cell r="P424">
            <v>545585</v>
          </cell>
          <cell r="Q424">
            <v>0</v>
          </cell>
        </row>
        <row r="425">
          <cell r="A425" t="str">
            <v>C082171110000</v>
          </cell>
          <cell r="B425" t="str">
            <v>茨城県</v>
          </cell>
          <cell r="C425" t="str">
            <v>取手市</v>
          </cell>
          <cell r="D425">
            <v>5</v>
          </cell>
          <cell r="E425">
            <v>1560884</v>
          </cell>
          <cell r="F425">
            <v>594944</v>
          </cell>
          <cell r="G425">
            <v>206100</v>
          </cell>
          <cell r="H425">
            <v>226822</v>
          </cell>
          <cell r="I425">
            <v>162022</v>
          </cell>
          <cell r="J425">
            <v>251673</v>
          </cell>
          <cell r="K425">
            <v>96180</v>
          </cell>
          <cell r="L425">
            <v>94605</v>
          </cell>
          <cell r="M425">
            <v>60888</v>
          </cell>
          <cell r="N425">
            <v>0</v>
          </cell>
          <cell r="O425">
            <v>0</v>
          </cell>
          <cell r="P425">
            <v>702112</v>
          </cell>
          <cell r="Q425">
            <v>12155</v>
          </cell>
        </row>
        <row r="426">
          <cell r="A426" t="str">
            <v>C082198110000</v>
          </cell>
          <cell r="B426" t="str">
            <v>茨城県</v>
          </cell>
          <cell r="C426" t="str">
            <v>牛久市</v>
          </cell>
          <cell r="D426">
            <v>5</v>
          </cell>
          <cell r="E426">
            <v>1364693</v>
          </cell>
          <cell r="F426">
            <v>510223</v>
          </cell>
          <cell r="G426">
            <v>227430</v>
          </cell>
          <cell r="H426">
            <v>190209</v>
          </cell>
          <cell r="I426">
            <v>92584</v>
          </cell>
          <cell r="J426">
            <v>288066</v>
          </cell>
          <cell r="K426">
            <v>95844</v>
          </cell>
          <cell r="L426">
            <v>131334</v>
          </cell>
          <cell r="M426">
            <v>60888</v>
          </cell>
          <cell r="N426">
            <v>0</v>
          </cell>
          <cell r="O426">
            <v>0</v>
          </cell>
          <cell r="P426">
            <v>522789</v>
          </cell>
          <cell r="Q426">
            <v>43615</v>
          </cell>
        </row>
        <row r="427">
          <cell r="A427" t="str">
            <v>C082201110000</v>
          </cell>
          <cell r="B427" t="str">
            <v>茨城県</v>
          </cell>
          <cell r="C427" t="str">
            <v>つくば市</v>
          </cell>
          <cell r="D427">
            <v>4</v>
          </cell>
          <cell r="E427">
            <v>4288296</v>
          </cell>
          <cell r="F427">
            <v>1877105</v>
          </cell>
          <cell r="G427">
            <v>795600</v>
          </cell>
          <cell r="H427">
            <v>685824</v>
          </cell>
          <cell r="I427">
            <v>395681</v>
          </cell>
          <cell r="J427">
            <v>772124</v>
          </cell>
          <cell r="K427">
            <v>282534</v>
          </cell>
          <cell r="L427">
            <v>327222</v>
          </cell>
          <cell r="M427">
            <v>162368</v>
          </cell>
          <cell r="N427">
            <v>0</v>
          </cell>
          <cell r="O427">
            <v>0</v>
          </cell>
          <cell r="P427">
            <v>1272987</v>
          </cell>
          <cell r="Q427">
            <v>366080</v>
          </cell>
        </row>
        <row r="428">
          <cell r="A428" t="str">
            <v>C082210110000</v>
          </cell>
          <cell r="B428" t="str">
            <v>茨城県</v>
          </cell>
          <cell r="C428" t="str">
            <v>ひたちなか市</v>
          </cell>
          <cell r="D428">
            <v>5</v>
          </cell>
          <cell r="E428">
            <v>2358740</v>
          </cell>
          <cell r="F428">
            <v>886097</v>
          </cell>
          <cell r="G428">
            <v>347445</v>
          </cell>
          <cell r="H428">
            <v>307192</v>
          </cell>
          <cell r="I428">
            <v>231460</v>
          </cell>
          <cell r="J428">
            <v>425043</v>
          </cell>
          <cell r="K428">
            <v>158970</v>
          </cell>
          <cell r="L428">
            <v>174741</v>
          </cell>
          <cell r="M428">
            <v>91332</v>
          </cell>
          <cell r="N428">
            <v>0</v>
          </cell>
          <cell r="O428">
            <v>0</v>
          </cell>
          <cell r="P428">
            <v>939635</v>
          </cell>
          <cell r="Q428">
            <v>107965</v>
          </cell>
        </row>
        <row r="429">
          <cell r="A429" t="str">
            <v>C082228110000</v>
          </cell>
          <cell r="B429" t="str">
            <v>茨城県</v>
          </cell>
          <cell r="C429" t="str">
            <v>鹿嶋市</v>
          </cell>
          <cell r="D429">
            <v>5</v>
          </cell>
          <cell r="E429">
            <v>1165233</v>
          </cell>
          <cell r="F429">
            <v>428269</v>
          </cell>
          <cell r="G429">
            <v>145620</v>
          </cell>
          <cell r="H429">
            <v>143773</v>
          </cell>
          <cell r="I429">
            <v>138876</v>
          </cell>
          <cell r="J429">
            <v>185434</v>
          </cell>
          <cell r="K429">
            <v>61236</v>
          </cell>
          <cell r="L429">
            <v>73458</v>
          </cell>
          <cell r="M429">
            <v>50740</v>
          </cell>
          <cell r="N429">
            <v>0</v>
          </cell>
          <cell r="O429">
            <v>0</v>
          </cell>
          <cell r="P429">
            <v>387795</v>
          </cell>
          <cell r="Q429">
            <v>163735</v>
          </cell>
        </row>
        <row r="430">
          <cell r="A430" t="str">
            <v>C082236110000</v>
          </cell>
          <cell r="B430" t="str">
            <v>茨城県</v>
          </cell>
          <cell r="C430" t="str">
            <v>潮来市</v>
          </cell>
          <cell r="D430">
            <v>5</v>
          </cell>
          <cell r="E430">
            <v>598317</v>
          </cell>
          <cell r="F430">
            <v>219127</v>
          </cell>
          <cell r="G430">
            <v>88965</v>
          </cell>
          <cell r="H430">
            <v>60724</v>
          </cell>
          <cell r="I430">
            <v>69438</v>
          </cell>
          <cell r="J430">
            <v>134903</v>
          </cell>
          <cell r="K430">
            <v>24192</v>
          </cell>
          <cell r="L430">
            <v>70119</v>
          </cell>
          <cell r="M430">
            <v>40592</v>
          </cell>
          <cell r="N430">
            <v>0</v>
          </cell>
          <cell r="O430">
            <v>0</v>
          </cell>
          <cell r="P430">
            <v>235707</v>
          </cell>
          <cell r="Q430">
            <v>8580</v>
          </cell>
        </row>
        <row r="431">
          <cell r="A431" t="str">
            <v>C082244110000</v>
          </cell>
          <cell r="B431" t="str">
            <v>茨城県</v>
          </cell>
          <cell r="C431" t="str">
            <v>守谷市</v>
          </cell>
          <cell r="D431">
            <v>5</v>
          </cell>
          <cell r="E431">
            <v>1161267</v>
          </cell>
          <cell r="F431">
            <v>489918</v>
          </cell>
          <cell r="G431">
            <v>187515</v>
          </cell>
          <cell r="H431">
            <v>198246</v>
          </cell>
          <cell r="I431">
            <v>104157</v>
          </cell>
          <cell r="J431">
            <v>208277</v>
          </cell>
          <cell r="K431">
            <v>77532</v>
          </cell>
          <cell r="L431">
            <v>90153</v>
          </cell>
          <cell r="M431">
            <v>40592</v>
          </cell>
          <cell r="N431">
            <v>0</v>
          </cell>
          <cell r="O431">
            <v>0</v>
          </cell>
          <cell r="P431">
            <v>463072</v>
          </cell>
          <cell r="Q431">
            <v>0</v>
          </cell>
        </row>
        <row r="432">
          <cell r="A432" t="str">
            <v>C082252110000</v>
          </cell>
          <cell r="B432" t="str">
            <v>茨城県</v>
          </cell>
          <cell r="C432" t="str">
            <v>常陸大宮市</v>
          </cell>
          <cell r="D432">
            <v>5</v>
          </cell>
          <cell r="E432">
            <v>991637</v>
          </cell>
          <cell r="F432">
            <v>422488</v>
          </cell>
          <cell r="G432">
            <v>201420</v>
          </cell>
          <cell r="H432">
            <v>93765</v>
          </cell>
          <cell r="I432">
            <v>127303</v>
          </cell>
          <cell r="J432">
            <v>203299</v>
          </cell>
          <cell r="K432">
            <v>112098</v>
          </cell>
          <cell r="L432">
            <v>44520</v>
          </cell>
          <cell r="M432">
            <v>46681</v>
          </cell>
          <cell r="N432">
            <v>0</v>
          </cell>
          <cell r="O432">
            <v>0</v>
          </cell>
          <cell r="P432">
            <v>347260</v>
          </cell>
          <cell r="Q432">
            <v>18590</v>
          </cell>
        </row>
        <row r="433">
          <cell r="A433" t="str">
            <v>C082261110000</v>
          </cell>
          <cell r="B433" t="str">
            <v>茨城県</v>
          </cell>
          <cell r="C433" t="str">
            <v>那珂市</v>
          </cell>
          <cell r="D433">
            <v>5</v>
          </cell>
          <cell r="E433">
            <v>941537</v>
          </cell>
          <cell r="F433">
            <v>367365</v>
          </cell>
          <cell r="G433">
            <v>137295</v>
          </cell>
          <cell r="H433">
            <v>125913</v>
          </cell>
          <cell r="I433">
            <v>104157</v>
          </cell>
          <cell r="J433">
            <v>182410</v>
          </cell>
          <cell r="K433">
            <v>51534</v>
          </cell>
          <cell r="L433">
            <v>80136</v>
          </cell>
          <cell r="M433">
            <v>50740</v>
          </cell>
          <cell r="N433">
            <v>0</v>
          </cell>
          <cell r="O433">
            <v>0</v>
          </cell>
          <cell r="P433">
            <v>333132</v>
          </cell>
          <cell r="Q433">
            <v>58630</v>
          </cell>
        </row>
        <row r="434">
          <cell r="A434" t="str">
            <v>C082279110000</v>
          </cell>
          <cell r="B434" t="str">
            <v>茨城県</v>
          </cell>
          <cell r="C434" t="str">
            <v>筑西市</v>
          </cell>
          <cell r="D434">
            <v>5</v>
          </cell>
          <cell r="E434">
            <v>1620886</v>
          </cell>
          <cell r="F434">
            <v>664593</v>
          </cell>
          <cell r="G434">
            <v>204525</v>
          </cell>
          <cell r="H434">
            <v>228608</v>
          </cell>
          <cell r="I434">
            <v>231460</v>
          </cell>
          <cell r="J434">
            <v>301280</v>
          </cell>
          <cell r="K434">
            <v>94458</v>
          </cell>
          <cell r="L434">
            <v>135786</v>
          </cell>
          <cell r="M434">
            <v>71036</v>
          </cell>
          <cell r="N434">
            <v>0</v>
          </cell>
          <cell r="O434">
            <v>0</v>
          </cell>
          <cell r="P434">
            <v>617118</v>
          </cell>
          <cell r="Q434">
            <v>37895</v>
          </cell>
        </row>
        <row r="435">
          <cell r="A435" t="str">
            <v>C082287110000</v>
          </cell>
          <cell r="B435" t="str">
            <v>茨城県</v>
          </cell>
          <cell r="C435" t="str">
            <v>坂東市</v>
          </cell>
          <cell r="D435">
            <v>5</v>
          </cell>
          <cell r="E435">
            <v>978172</v>
          </cell>
          <cell r="F435">
            <v>403102</v>
          </cell>
          <cell r="G435">
            <v>117810</v>
          </cell>
          <cell r="H435">
            <v>134843</v>
          </cell>
          <cell r="I435">
            <v>150449</v>
          </cell>
          <cell r="J435">
            <v>158738</v>
          </cell>
          <cell r="K435">
            <v>53592</v>
          </cell>
          <cell r="L435">
            <v>64554</v>
          </cell>
          <cell r="M435">
            <v>40592</v>
          </cell>
          <cell r="N435">
            <v>0</v>
          </cell>
          <cell r="O435">
            <v>0</v>
          </cell>
          <cell r="P435">
            <v>333392</v>
          </cell>
          <cell r="Q435">
            <v>82940</v>
          </cell>
        </row>
        <row r="436">
          <cell r="A436" t="str">
            <v>C082295110000</v>
          </cell>
          <cell r="B436" t="str">
            <v>茨城県</v>
          </cell>
          <cell r="C436" t="str">
            <v>稲敷市</v>
          </cell>
          <cell r="D436">
            <v>5</v>
          </cell>
          <cell r="E436">
            <v>894574</v>
          </cell>
          <cell r="F436">
            <v>331072</v>
          </cell>
          <cell r="G436">
            <v>131400</v>
          </cell>
          <cell r="H436">
            <v>83942</v>
          </cell>
          <cell r="I436">
            <v>115730</v>
          </cell>
          <cell r="J436">
            <v>141518</v>
          </cell>
          <cell r="K436">
            <v>38598</v>
          </cell>
          <cell r="L436">
            <v>62328</v>
          </cell>
          <cell r="M436">
            <v>40592</v>
          </cell>
          <cell r="N436">
            <v>0</v>
          </cell>
          <cell r="O436">
            <v>0</v>
          </cell>
          <cell r="P436">
            <v>301864</v>
          </cell>
          <cell r="Q436">
            <v>120120</v>
          </cell>
        </row>
        <row r="437">
          <cell r="A437" t="str">
            <v>C082309110000</v>
          </cell>
          <cell r="B437" t="str">
            <v>茨城県</v>
          </cell>
          <cell r="C437" t="str">
            <v>かすみがうら市</v>
          </cell>
          <cell r="D437">
            <v>5</v>
          </cell>
          <cell r="E437">
            <v>871422</v>
          </cell>
          <cell r="F437">
            <v>403516</v>
          </cell>
          <cell r="G437">
            <v>222525</v>
          </cell>
          <cell r="H437">
            <v>88407</v>
          </cell>
          <cell r="I437">
            <v>92584</v>
          </cell>
          <cell r="J437">
            <v>141429</v>
          </cell>
          <cell r="K437">
            <v>65352</v>
          </cell>
          <cell r="L437">
            <v>45633</v>
          </cell>
          <cell r="M437">
            <v>30444</v>
          </cell>
          <cell r="N437">
            <v>0</v>
          </cell>
          <cell r="O437">
            <v>0</v>
          </cell>
          <cell r="P437">
            <v>326477</v>
          </cell>
          <cell r="Q437">
            <v>0</v>
          </cell>
        </row>
        <row r="438">
          <cell r="A438" t="str">
            <v>C082317110000</v>
          </cell>
          <cell r="B438" t="str">
            <v>茨城県</v>
          </cell>
          <cell r="C438" t="str">
            <v>桜川市</v>
          </cell>
          <cell r="D438">
            <v>5</v>
          </cell>
          <cell r="E438">
            <v>770328</v>
          </cell>
          <cell r="F438">
            <v>293504</v>
          </cell>
          <cell r="G438">
            <v>90360</v>
          </cell>
          <cell r="H438">
            <v>83942</v>
          </cell>
          <cell r="I438">
            <v>119202</v>
          </cell>
          <cell r="J438">
            <v>142321</v>
          </cell>
          <cell r="K438">
            <v>37044</v>
          </cell>
          <cell r="L438">
            <v>54537</v>
          </cell>
          <cell r="M438">
            <v>50740</v>
          </cell>
          <cell r="N438">
            <v>0</v>
          </cell>
          <cell r="O438">
            <v>0</v>
          </cell>
          <cell r="P438">
            <v>334503</v>
          </cell>
          <cell r="Q438">
            <v>0</v>
          </cell>
        </row>
        <row r="439">
          <cell r="A439" t="str">
            <v>C082325110000</v>
          </cell>
          <cell r="B439" t="str">
            <v>茨城県</v>
          </cell>
          <cell r="C439" t="str">
            <v>神栖市</v>
          </cell>
          <cell r="D439">
            <v>5</v>
          </cell>
          <cell r="E439">
            <v>1664356</v>
          </cell>
          <cell r="F439">
            <v>610412</v>
          </cell>
          <cell r="G439">
            <v>219105</v>
          </cell>
          <cell r="H439">
            <v>225929</v>
          </cell>
          <cell r="I439">
            <v>165378</v>
          </cell>
          <cell r="J439">
            <v>317875</v>
          </cell>
          <cell r="K439">
            <v>102018</v>
          </cell>
          <cell r="L439">
            <v>134673</v>
          </cell>
          <cell r="M439">
            <v>81184</v>
          </cell>
          <cell r="N439">
            <v>0</v>
          </cell>
          <cell r="O439">
            <v>0</v>
          </cell>
          <cell r="P439">
            <v>495829</v>
          </cell>
          <cell r="Q439">
            <v>240240</v>
          </cell>
        </row>
        <row r="440">
          <cell r="A440" t="str">
            <v>C082333110000</v>
          </cell>
          <cell r="B440" t="str">
            <v>茨城県</v>
          </cell>
          <cell r="C440" t="str">
            <v>行方市</v>
          </cell>
          <cell r="D440">
            <v>5</v>
          </cell>
          <cell r="E440">
            <v>881393</v>
          </cell>
          <cell r="F440">
            <v>424747</v>
          </cell>
          <cell r="G440">
            <v>315945</v>
          </cell>
          <cell r="H440">
            <v>62510</v>
          </cell>
          <cell r="I440">
            <v>46292</v>
          </cell>
          <cell r="J440">
            <v>120765</v>
          </cell>
          <cell r="K440">
            <v>40236</v>
          </cell>
          <cell r="L440">
            <v>50085</v>
          </cell>
          <cell r="M440">
            <v>30444</v>
          </cell>
          <cell r="N440">
            <v>0</v>
          </cell>
          <cell r="O440">
            <v>0</v>
          </cell>
          <cell r="P440">
            <v>292981</v>
          </cell>
          <cell r="Q440">
            <v>42900</v>
          </cell>
        </row>
        <row r="441">
          <cell r="A441" t="str">
            <v>C082341110000</v>
          </cell>
          <cell r="B441" t="str">
            <v>茨城県</v>
          </cell>
          <cell r="C441" t="str">
            <v>鉾田市</v>
          </cell>
          <cell r="D441">
            <v>5</v>
          </cell>
          <cell r="E441">
            <v>1136943</v>
          </cell>
          <cell r="F441">
            <v>615828</v>
          </cell>
          <cell r="G441">
            <v>328950</v>
          </cell>
          <cell r="H441">
            <v>129485</v>
          </cell>
          <cell r="I441">
            <v>157393</v>
          </cell>
          <cell r="J441">
            <v>133790</v>
          </cell>
          <cell r="K441">
            <v>39774</v>
          </cell>
          <cell r="L441">
            <v>53424</v>
          </cell>
          <cell r="M441">
            <v>40592</v>
          </cell>
          <cell r="N441">
            <v>0</v>
          </cell>
          <cell r="O441">
            <v>0</v>
          </cell>
          <cell r="P441">
            <v>329410</v>
          </cell>
          <cell r="Q441">
            <v>57915</v>
          </cell>
        </row>
        <row r="442">
          <cell r="A442" t="str">
            <v>C082350110000</v>
          </cell>
          <cell r="B442" t="str">
            <v>茨城県</v>
          </cell>
          <cell r="C442" t="str">
            <v>つくばみらい市</v>
          </cell>
          <cell r="D442">
            <v>5</v>
          </cell>
          <cell r="E442">
            <v>1143171</v>
          </cell>
          <cell r="F442">
            <v>485283</v>
          </cell>
          <cell r="G442">
            <v>184410</v>
          </cell>
          <cell r="H442">
            <v>164312</v>
          </cell>
          <cell r="I442">
            <v>136561</v>
          </cell>
          <cell r="J442">
            <v>158906</v>
          </cell>
          <cell r="K442">
            <v>53760</v>
          </cell>
          <cell r="L442">
            <v>64554</v>
          </cell>
          <cell r="M442">
            <v>40592</v>
          </cell>
          <cell r="N442">
            <v>0</v>
          </cell>
          <cell r="O442">
            <v>0</v>
          </cell>
          <cell r="P442">
            <v>328812</v>
          </cell>
          <cell r="Q442">
            <v>170170</v>
          </cell>
        </row>
        <row r="443">
          <cell r="A443" t="str">
            <v>C082368110000</v>
          </cell>
          <cell r="B443" t="str">
            <v>茨城県</v>
          </cell>
          <cell r="C443" t="str">
            <v>小美玉市</v>
          </cell>
          <cell r="D443">
            <v>5</v>
          </cell>
          <cell r="E443">
            <v>963880</v>
          </cell>
          <cell r="F443">
            <v>409149</v>
          </cell>
          <cell r="G443">
            <v>159705</v>
          </cell>
          <cell r="H443">
            <v>115197</v>
          </cell>
          <cell r="I443">
            <v>134247</v>
          </cell>
          <cell r="J443">
            <v>146915</v>
          </cell>
          <cell r="K443">
            <v>49560</v>
          </cell>
          <cell r="L443">
            <v>56763</v>
          </cell>
          <cell r="M443">
            <v>40592</v>
          </cell>
          <cell r="N443">
            <v>0</v>
          </cell>
          <cell r="O443">
            <v>0</v>
          </cell>
          <cell r="P443">
            <v>334886</v>
          </cell>
          <cell r="Q443">
            <v>72930</v>
          </cell>
        </row>
        <row r="444">
          <cell r="A444" t="str">
            <v>C083020110000</v>
          </cell>
          <cell r="B444" t="str">
            <v>茨城県</v>
          </cell>
          <cell r="C444" t="str">
            <v>茨城町</v>
          </cell>
          <cell r="D444">
            <v>6</v>
          </cell>
          <cell r="E444">
            <v>665145</v>
          </cell>
          <cell r="F444">
            <v>259667</v>
          </cell>
          <cell r="G444">
            <v>159795</v>
          </cell>
          <cell r="H444">
            <v>53580</v>
          </cell>
          <cell r="I444">
            <v>46292</v>
          </cell>
          <cell r="J444">
            <v>92179</v>
          </cell>
          <cell r="K444">
            <v>37380</v>
          </cell>
          <cell r="L444">
            <v>34503</v>
          </cell>
          <cell r="M444">
            <v>20296</v>
          </cell>
          <cell r="N444">
            <v>0</v>
          </cell>
          <cell r="O444">
            <v>0</v>
          </cell>
          <cell r="P444">
            <v>273974</v>
          </cell>
          <cell r="Q444">
            <v>39325</v>
          </cell>
        </row>
        <row r="445">
          <cell r="A445" t="str">
            <v>C083097110000</v>
          </cell>
          <cell r="B445" t="str">
            <v>茨城県</v>
          </cell>
          <cell r="C445" t="str">
            <v>大洗町</v>
          </cell>
          <cell r="D445">
            <v>6</v>
          </cell>
          <cell r="E445">
            <v>291220</v>
          </cell>
          <cell r="F445">
            <v>80754</v>
          </cell>
          <cell r="G445">
            <v>29925</v>
          </cell>
          <cell r="H445">
            <v>27683</v>
          </cell>
          <cell r="I445">
            <v>23146</v>
          </cell>
          <cell r="J445">
            <v>67504</v>
          </cell>
          <cell r="K445">
            <v>13818</v>
          </cell>
          <cell r="L445">
            <v>33390</v>
          </cell>
          <cell r="M445">
            <v>20296</v>
          </cell>
          <cell r="N445">
            <v>0</v>
          </cell>
          <cell r="O445">
            <v>0</v>
          </cell>
          <cell r="P445">
            <v>132952</v>
          </cell>
          <cell r="Q445">
            <v>10010</v>
          </cell>
        </row>
        <row r="446">
          <cell r="A446" t="str">
            <v>C083101110000</v>
          </cell>
          <cell r="B446" t="str">
            <v>茨城県</v>
          </cell>
          <cell r="C446" t="str">
            <v>城里町</v>
          </cell>
          <cell r="D446">
            <v>6</v>
          </cell>
          <cell r="E446">
            <v>449233</v>
          </cell>
          <cell r="F446">
            <v>177807</v>
          </cell>
          <cell r="G446">
            <v>76185</v>
          </cell>
          <cell r="H446">
            <v>43757</v>
          </cell>
          <cell r="I446">
            <v>57865</v>
          </cell>
          <cell r="J446">
            <v>65656</v>
          </cell>
          <cell r="K446">
            <v>16422</v>
          </cell>
          <cell r="L446">
            <v>28938</v>
          </cell>
          <cell r="M446">
            <v>20296</v>
          </cell>
          <cell r="N446">
            <v>0</v>
          </cell>
          <cell r="O446">
            <v>0</v>
          </cell>
          <cell r="P446">
            <v>205770</v>
          </cell>
          <cell r="Q446">
            <v>0</v>
          </cell>
        </row>
        <row r="447">
          <cell r="A447" t="str">
            <v>C083411110000</v>
          </cell>
          <cell r="B447" t="str">
            <v>茨城県</v>
          </cell>
          <cell r="C447" t="str">
            <v>東海村</v>
          </cell>
          <cell r="D447">
            <v>6</v>
          </cell>
          <cell r="E447">
            <v>770972</v>
          </cell>
          <cell r="F447">
            <v>260611</v>
          </cell>
          <cell r="G447">
            <v>100980</v>
          </cell>
          <cell r="H447">
            <v>90193</v>
          </cell>
          <cell r="I447">
            <v>69438</v>
          </cell>
          <cell r="J447">
            <v>107383</v>
          </cell>
          <cell r="K447">
            <v>45906</v>
          </cell>
          <cell r="L447">
            <v>41181</v>
          </cell>
          <cell r="M447">
            <v>20296</v>
          </cell>
          <cell r="N447">
            <v>0</v>
          </cell>
          <cell r="O447">
            <v>0</v>
          </cell>
          <cell r="P447">
            <v>248538</v>
          </cell>
          <cell r="Q447">
            <v>154440</v>
          </cell>
        </row>
        <row r="448">
          <cell r="A448" t="str">
            <v>C083640110000</v>
          </cell>
          <cell r="B448" t="str">
            <v>茨城県</v>
          </cell>
          <cell r="C448" t="str">
            <v>大子町</v>
          </cell>
          <cell r="D448">
            <v>6</v>
          </cell>
          <cell r="E448">
            <v>487199</v>
          </cell>
          <cell r="F448">
            <v>193143</v>
          </cell>
          <cell r="G448">
            <v>74790</v>
          </cell>
          <cell r="H448">
            <v>41971</v>
          </cell>
          <cell r="I448">
            <v>76382</v>
          </cell>
          <cell r="J448">
            <v>89564</v>
          </cell>
          <cell r="K448">
            <v>24486</v>
          </cell>
          <cell r="L448">
            <v>24486</v>
          </cell>
          <cell r="M448">
            <v>40592</v>
          </cell>
          <cell r="N448">
            <v>0</v>
          </cell>
          <cell r="O448">
            <v>0</v>
          </cell>
          <cell r="P448">
            <v>190192</v>
          </cell>
          <cell r="Q448">
            <v>14300</v>
          </cell>
        </row>
        <row r="449">
          <cell r="A449" t="str">
            <v>C084425110000</v>
          </cell>
          <cell r="B449" t="str">
            <v>茨城県</v>
          </cell>
          <cell r="C449" t="str">
            <v>美浦村</v>
          </cell>
          <cell r="D449">
            <v>6</v>
          </cell>
          <cell r="E449">
            <v>368203</v>
          </cell>
          <cell r="F449">
            <v>96664</v>
          </cell>
          <cell r="G449">
            <v>30690</v>
          </cell>
          <cell r="H449">
            <v>31255</v>
          </cell>
          <cell r="I449">
            <v>34719</v>
          </cell>
          <cell r="J449">
            <v>66344</v>
          </cell>
          <cell r="K449">
            <v>13902</v>
          </cell>
          <cell r="L449">
            <v>42294</v>
          </cell>
          <cell r="M449">
            <v>10148</v>
          </cell>
          <cell r="N449">
            <v>0</v>
          </cell>
          <cell r="O449">
            <v>0</v>
          </cell>
          <cell r="P449">
            <v>145850</v>
          </cell>
          <cell r="Q449">
            <v>59345</v>
          </cell>
        </row>
        <row r="450">
          <cell r="A450" t="str">
            <v>C084433110000</v>
          </cell>
          <cell r="B450" t="str">
            <v>茨城県</v>
          </cell>
          <cell r="C450" t="str">
            <v>阿見町</v>
          </cell>
          <cell r="D450">
            <v>6</v>
          </cell>
          <cell r="E450">
            <v>893064</v>
          </cell>
          <cell r="F450">
            <v>378308</v>
          </cell>
          <cell r="G450">
            <v>164340</v>
          </cell>
          <cell r="H450">
            <v>129485</v>
          </cell>
          <cell r="I450">
            <v>84483</v>
          </cell>
          <cell r="J450">
            <v>160959</v>
          </cell>
          <cell r="K450">
            <v>67074</v>
          </cell>
          <cell r="L450">
            <v>63441</v>
          </cell>
          <cell r="M450">
            <v>30444</v>
          </cell>
          <cell r="N450">
            <v>0</v>
          </cell>
          <cell r="O450">
            <v>0</v>
          </cell>
          <cell r="P450">
            <v>353797</v>
          </cell>
          <cell r="Q450">
            <v>0</v>
          </cell>
        </row>
        <row r="451">
          <cell r="A451" t="str">
            <v>C084476110000</v>
          </cell>
          <cell r="B451" t="str">
            <v>茨城県</v>
          </cell>
          <cell r="C451" t="str">
            <v>河内町</v>
          </cell>
          <cell r="D451">
            <v>6</v>
          </cell>
          <cell r="E451">
            <v>256562</v>
          </cell>
          <cell r="F451">
            <v>105544</v>
          </cell>
          <cell r="G451">
            <v>52200</v>
          </cell>
          <cell r="H451">
            <v>34827</v>
          </cell>
          <cell r="I451">
            <v>18517</v>
          </cell>
          <cell r="J451">
            <v>46856</v>
          </cell>
          <cell r="K451">
            <v>23352</v>
          </cell>
          <cell r="L451">
            <v>13356</v>
          </cell>
          <cell r="M451">
            <v>10148</v>
          </cell>
          <cell r="N451">
            <v>0</v>
          </cell>
          <cell r="O451">
            <v>0</v>
          </cell>
          <cell r="P451">
            <v>99157</v>
          </cell>
          <cell r="Q451">
            <v>5005</v>
          </cell>
        </row>
        <row r="452">
          <cell r="A452" t="str">
            <v>C085219110000</v>
          </cell>
          <cell r="B452" t="str">
            <v>茨城県</v>
          </cell>
          <cell r="C452" t="str">
            <v>八千代町</v>
          </cell>
          <cell r="D452">
            <v>6</v>
          </cell>
          <cell r="E452">
            <v>431412</v>
          </cell>
          <cell r="F452">
            <v>145933</v>
          </cell>
          <cell r="G452">
            <v>42525</v>
          </cell>
          <cell r="H452">
            <v>45543</v>
          </cell>
          <cell r="I452">
            <v>57865</v>
          </cell>
          <cell r="J452">
            <v>76765</v>
          </cell>
          <cell r="K452">
            <v>21966</v>
          </cell>
          <cell r="L452">
            <v>34503</v>
          </cell>
          <cell r="M452">
            <v>20296</v>
          </cell>
          <cell r="N452">
            <v>0</v>
          </cell>
          <cell r="O452">
            <v>0</v>
          </cell>
          <cell r="P452">
            <v>208714</v>
          </cell>
          <cell r="Q452">
            <v>0</v>
          </cell>
        </row>
        <row r="453">
          <cell r="A453" t="str">
            <v>C085421110000</v>
          </cell>
          <cell r="B453" t="str">
            <v>茨城県</v>
          </cell>
          <cell r="C453" t="str">
            <v>五霞町</v>
          </cell>
          <cell r="D453">
            <v>6</v>
          </cell>
          <cell r="E453">
            <v>188914</v>
          </cell>
          <cell r="F453">
            <v>66926</v>
          </cell>
          <cell r="G453">
            <v>25920</v>
          </cell>
          <cell r="H453">
            <v>17860</v>
          </cell>
          <cell r="I453">
            <v>23146</v>
          </cell>
          <cell r="J453">
            <v>34760</v>
          </cell>
          <cell r="K453">
            <v>6804</v>
          </cell>
          <cell r="L453">
            <v>17808</v>
          </cell>
          <cell r="M453">
            <v>10148</v>
          </cell>
          <cell r="N453">
            <v>0</v>
          </cell>
          <cell r="O453">
            <v>0</v>
          </cell>
          <cell r="P453">
            <v>87228</v>
          </cell>
          <cell r="Q453">
            <v>0</v>
          </cell>
        </row>
        <row r="454">
          <cell r="A454" t="str">
            <v>C085464110000</v>
          </cell>
          <cell r="B454" t="str">
            <v>茨城県</v>
          </cell>
          <cell r="C454" t="str">
            <v>境町</v>
          </cell>
          <cell r="D454">
            <v>6</v>
          </cell>
          <cell r="E454">
            <v>507285</v>
          </cell>
          <cell r="F454">
            <v>199391</v>
          </cell>
          <cell r="G454">
            <v>72765</v>
          </cell>
          <cell r="H454">
            <v>68761</v>
          </cell>
          <cell r="I454">
            <v>57865</v>
          </cell>
          <cell r="J454">
            <v>90184</v>
          </cell>
          <cell r="K454">
            <v>23142</v>
          </cell>
          <cell r="L454">
            <v>46746</v>
          </cell>
          <cell r="M454">
            <v>20296</v>
          </cell>
          <cell r="N454">
            <v>0</v>
          </cell>
          <cell r="O454">
            <v>0</v>
          </cell>
          <cell r="P454">
            <v>217710</v>
          </cell>
          <cell r="Q454">
            <v>0</v>
          </cell>
        </row>
        <row r="455">
          <cell r="A455" t="str">
            <v>C085642110000</v>
          </cell>
          <cell r="B455" t="str">
            <v>茨城県</v>
          </cell>
          <cell r="C455" t="str">
            <v>利根町</v>
          </cell>
          <cell r="D455">
            <v>6</v>
          </cell>
          <cell r="E455">
            <v>272157</v>
          </cell>
          <cell r="F455">
            <v>94411</v>
          </cell>
          <cell r="G455">
            <v>33795</v>
          </cell>
          <cell r="H455">
            <v>25897</v>
          </cell>
          <cell r="I455">
            <v>34719</v>
          </cell>
          <cell r="J455">
            <v>38624</v>
          </cell>
          <cell r="K455">
            <v>12894</v>
          </cell>
          <cell r="L455">
            <v>15582</v>
          </cell>
          <cell r="M455">
            <v>10148</v>
          </cell>
          <cell r="N455">
            <v>0</v>
          </cell>
          <cell r="O455">
            <v>0</v>
          </cell>
          <cell r="P455">
            <v>139122</v>
          </cell>
          <cell r="Q455">
            <v>0</v>
          </cell>
        </row>
        <row r="456">
          <cell r="A456" t="str">
            <v>C092011110000</v>
          </cell>
          <cell r="B456" t="str">
            <v>栃木県</v>
          </cell>
          <cell r="C456" t="str">
            <v>宇都宮市</v>
          </cell>
          <cell r="D456">
            <v>3</v>
          </cell>
          <cell r="E456">
            <v>7417481</v>
          </cell>
          <cell r="F456">
            <v>3040585</v>
          </cell>
          <cell r="G456">
            <v>1187415</v>
          </cell>
          <cell r="H456">
            <v>1054633</v>
          </cell>
          <cell r="I456">
            <v>798537</v>
          </cell>
          <cell r="J456">
            <v>1339925</v>
          </cell>
          <cell r="K456">
            <v>544194</v>
          </cell>
          <cell r="L456">
            <v>542031</v>
          </cell>
          <cell r="M456">
            <v>253700</v>
          </cell>
          <cell r="N456">
            <v>0</v>
          </cell>
          <cell r="O456">
            <v>0</v>
          </cell>
          <cell r="P456">
            <v>3036971</v>
          </cell>
          <cell r="Q456">
            <v>0</v>
          </cell>
        </row>
        <row r="457">
          <cell r="A457" t="str">
            <v>C092029110000</v>
          </cell>
          <cell r="B457" t="str">
            <v>栃木県</v>
          </cell>
          <cell r="C457" t="str">
            <v>足利市</v>
          </cell>
          <cell r="D457">
            <v>5</v>
          </cell>
          <cell r="E457">
            <v>2034794</v>
          </cell>
          <cell r="F457">
            <v>796384</v>
          </cell>
          <cell r="G457">
            <v>286380</v>
          </cell>
          <cell r="H457">
            <v>255398</v>
          </cell>
          <cell r="I457">
            <v>254606</v>
          </cell>
          <cell r="J457">
            <v>407350</v>
          </cell>
          <cell r="K457">
            <v>142128</v>
          </cell>
          <cell r="L457">
            <v>153594</v>
          </cell>
          <cell r="M457">
            <v>111628</v>
          </cell>
          <cell r="N457">
            <v>0</v>
          </cell>
          <cell r="O457">
            <v>0</v>
          </cell>
          <cell r="P457">
            <v>831060</v>
          </cell>
          <cell r="Q457">
            <v>0</v>
          </cell>
        </row>
        <row r="458">
          <cell r="A458" t="str">
            <v>C092037110000</v>
          </cell>
          <cell r="B458" t="str">
            <v>栃木県</v>
          </cell>
          <cell r="C458" t="str">
            <v>栃木市</v>
          </cell>
          <cell r="D458">
            <v>5</v>
          </cell>
          <cell r="E458">
            <v>2513414</v>
          </cell>
          <cell r="F458">
            <v>1043132</v>
          </cell>
          <cell r="G458">
            <v>341685</v>
          </cell>
          <cell r="H458">
            <v>355414</v>
          </cell>
          <cell r="I458">
            <v>346033</v>
          </cell>
          <cell r="J458">
            <v>512365</v>
          </cell>
          <cell r="K458">
            <v>177744</v>
          </cell>
          <cell r="L458">
            <v>192549</v>
          </cell>
          <cell r="M458">
            <v>142072</v>
          </cell>
          <cell r="N458">
            <v>0</v>
          </cell>
          <cell r="O458">
            <v>0</v>
          </cell>
          <cell r="P458">
            <v>934322</v>
          </cell>
          <cell r="Q458">
            <v>23595</v>
          </cell>
        </row>
        <row r="459">
          <cell r="A459" t="str">
            <v>C092045110000</v>
          </cell>
          <cell r="B459" t="str">
            <v>栃木県</v>
          </cell>
          <cell r="C459" t="str">
            <v>佐野市</v>
          </cell>
          <cell r="D459">
            <v>5</v>
          </cell>
          <cell r="E459">
            <v>1981046</v>
          </cell>
          <cell r="F459">
            <v>831652</v>
          </cell>
          <cell r="G459">
            <v>293760</v>
          </cell>
          <cell r="H459">
            <v>242896</v>
          </cell>
          <cell r="I459">
            <v>294996</v>
          </cell>
          <cell r="J459">
            <v>337200</v>
          </cell>
          <cell r="K459">
            <v>132342</v>
          </cell>
          <cell r="L459">
            <v>113526</v>
          </cell>
          <cell r="M459">
            <v>91332</v>
          </cell>
          <cell r="N459">
            <v>0</v>
          </cell>
          <cell r="O459">
            <v>0</v>
          </cell>
          <cell r="P459">
            <v>812194</v>
          </cell>
          <cell r="Q459">
            <v>0</v>
          </cell>
        </row>
        <row r="460">
          <cell r="A460" t="str">
            <v>C092053110000</v>
          </cell>
          <cell r="B460" t="str">
            <v>栃木県</v>
          </cell>
          <cell r="C460" t="str">
            <v>鹿沼市</v>
          </cell>
          <cell r="D460">
            <v>5</v>
          </cell>
          <cell r="E460">
            <v>1860071</v>
          </cell>
          <cell r="F460">
            <v>730949</v>
          </cell>
          <cell r="G460">
            <v>213165</v>
          </cell>
          <cell r="H460">
            <v>229501</v>
          </cell>
          <cell r="I460">
            <v>288283</v>
          </cell>
          <cell r="J460">
            <v>420050</v>
          </cell>
          <cell r="K460">
            <v>136038</v>
          </cell>
          <cell r="L460">
            <v>182532</v>
          </cell>
          <cell r="M460">
            <v>101480</v>
          </cell>
          <cell r="N460">
            <v>0</v>
          </cell>
          <cell r="O460">
            <v>0</v>
          </cell>
          <cell r="P460">
            <v>709072</v>
          </cell>
          <cell r="Q460">
            <v>0</v>
          </cell>
        </row>
        <row r="461">
          <cell r="A461" t="str">
            <v>C092061110000</v>
          </cell>
          <cell r="B461" t="str">
            <v>栃木県</v>
          </cell>
          <cell r="C461" t="str">
            <v>日光市</v>
          </cell>
          <cell r="D461">
            <v>5</v>
          </cell>
          <cell r="E461">
            <v>1712252</v>
          </cell>
          <cell r="F461">
            <v>687458</v>
          </cell>
          <cell r="G461">
            <v>194085</v>
          </cell>
          <cell r="H461">
            <v>194674</v>
          </cell>
          <cell r="I461">
            <v>298699</v>
          </cell>
          <cell r="J461">
            <v>348507</v>
          </cell>
          <cell r="K461">
            <v>83874</v>
          </cell>
          <cell r="L461">
            <v>112413</v>
          </cell>
          <cell r="M461">
            <v>152220</v>
          </cell>
          <cell r="N461">
            <v>0</v>
          </cell>
          <cell r="O461">
            <v>0</v>
          </cell>
          <cell r="P461">
            <v>676287</v>
          </cell>
          <cell r="Q461">
            <v>0</v>
          </cell>
        </row>
        <row r="462">
          <cell r="A462" t="str">
            <v>C092088110000</v>
          </cell>
          <cell r="B462" t="str">
            <v>栃木県</v>
          </cell>
          <cell r="C462" t="str">
            <v>小山市</v>
          </cell>
          <cell r="D462">
            <v>5</v>
          </cell>
          <cell r="E462">
            <v>2639986</v>
          </cell>
          <cell r="F462">
            <v>1097511</v>
          </cell>
          <cell r="G462">
            <v>420660</v>
          </cell>
          <cell r="H462">
            <v>375953</v>
          </cell>
          <cell r="I462">
            <v>300898</v>
          </cell>
          <cell r="J462">
            <v>483097</v>
          </cell>
          <cell r="K462">
            <v>181146</v>
          </cell>
          <cell r="L462">
            <v>190323</v>
          </cell>
          <cell r="M462">
            <v>111628</v>
          </cell>
          <cell r="N462">
            <v>0</v>
          </cell>
          <cell r="O462">
            <v>0</v>
          </cell>
          <cell r="P462">
            <v>1059378</v>
          </cell>
          <cell r="Q462">
            <v>0</v>
          </cell>
        </row>
        <row r="463">
          <cell r="A463" t="str">
            <v>C092096110000</v>
          </cell>
          <cell r="B463" t="str">
            <v>栃木県</v>
          </cell>
          <cell r="C463" t="str">
            <v>真岡市</v>
          </cell>
          <cell r="D463">
            <v>5</v>
          </cell>
          <cell r="E463">
            <v>1450898</v>
          </cell>
          <cell r="F463">
            <v>690514</v>
          </cell>
          <cell r="G463">
            <v>288675</v>
          </cell>
          <cell r="H463">
            <v>225929</v>
          </cell>
          <cell r="I463">
            <v>175910</v>
          </cell>
          <cell r="J463">
            <v>287199</v>
          </cell>
          <cell r="K463">
            <v>90132</v>
          </cell>
          <cell r="L463">
            <v>105735</v>
          </cell>
          <cell r="M463">
            <v>91332</v>
          </cell>
          <cell r="N463">
            <v>0</v>
          </cell>
          <cell r="O463">
            <v>0</v>
          </cell>
          <cell r="P463">
            <v>473185</v>
          </cell>
          <cell r="Q463">
            <v>0</v>
          </cell>
        </row>
        <row r="464">
          <cell r="A464" t="str">
            <v>C092100110000</v>
          </cell>
          <cell r="B464" t="str">
            <v>栃木県</v>
          </cell>
          <cell r="C464" t="str">
            <v>大田原市</v>
          </cell>
          <cell r="D464">
            <v>5</v>
          </cell>
          <cell r="E464">
            <v>1528119</v>
          </cell>
          <cell r="F464">
            <v>662870</v>
          </cell>
          <cell r="G464">
            <v>239715</v>
          </cell>
          <cell r="H464">
            <v>181279</v>
          </cell>
          <cell r="I464">
            <v>241876</v>
          </cell>
          <cell r="J464">
            <v>321260</v>
          </cell>
          <cell r="K464">
            <v>144522</v>
          </cell>
          <cell r="L464">
            <v>82362</v>
          </cell>
          <cell r="M464">
            <v>94376</v>
          </cell>
          <cell r="N464">
            <v>0</v>
          </cell>
          <cell r="O464">
            <v>0</v>
          </cell>
          <cell r="P464">
            <v>543989</v>
          </cell>
          <cell r="Q464">
            <v>0</v>
          </cell>
        </row>
        <row r="465">
          <cell r="A465" t="str">
            <v>C092118110000</v>
          </cell>
          <cell r="B465" t="str">
            <v>栃木県</v>
          </cell>
          <cell r="C465" t="str">
            <v>矢板市</v>
          </cell>
          <cell r="D465">
            <v>5</v>
          </cell>
          <cell r="E465">
            <v>649079</v>
          </cell>
          <cell r="F465">
            <v>261795</v>
          </cell>
          <cell r="G465">
            <v>87255</v>
          </cell>
          <cell r="H465">
            <v>75012</v>
          </cell>
          <cell r="I465">
            <v>99528</v>
          </cell>
          <cell r="J465">
            <v>106931</v>
          </cell>
          <cell r="K465">
            <v>29610</v>
          </cell>
          <cell r="L465">
            <v>36729</v>
          </cell>
          <cell r="M465">
            <v>40592</v>
          </cell>
          <cell r="N465">
            <v>0</v>
          </cell>
          <cell r="O465">
            <v>0</v>
          </cell>
          <cell r="P465">
            <v>280353</v>
          </cell>
          <cell r="Q465">
            <v>0</v>
          </cell>
        </row>
        <row r="466">
          <cell r="A466" t="str">
            <v>C092134110000</v>
          </cell>
          <cell r="B466" t="str">
            <v>栃木県</v>
          </cell>
          <cell r="C466" t="str">
            <v>那須塩原市</v>
          </cell>
          <cell r="D466">
            <v>5</v>
          </cell>
          <cell r="E466">
            <v>2082502</v>
          </cell>
          <cell r="F466">
            <v>896882</v>
          </cell>
          <cell r="G466">
            <v>320760</v>
          </cell>
          <cell r="H466">
            <v>333089</v>
          </cell>
          <cell r="I466">
            <v>243033</v>
          </cell>
          <cell r="J466">
            <v>386387</v>
          </cell>
          <cell r="K466">
            <v>123522</v>
          </cell>
          <cell r="L466">
            <v>161385</v>
          </cell>
          <cell r="M466">
            <v>101480</v>
          </cell>
          <cell r="N466">
            <v>0</v>
          </cell>
          <cell r="O466">
            <v>0</v>
          </cell>
          <cell r="P466">
            <v>799233</v>
          </cell>
          <cell r="Q466">
            <v>0</v>
          </cell>
        </row>
        <row r="467">
          <cell r="A467" t="str">
            <v>C092142110000</v>
          </cell>
          <cell r="B467" t="str">
            <v>栃木県</v>
          </cell>
          <cell r="C467" t="str">
            <v>さくら市</v>
          </cell>
          <cell r="D467">
            <v>5</v>
          </cell>
          <cell r="E467">
            <v>777208</v>
          </cell>
          <cell r="F467">
            <v>324953</v>
          </cell>
          <cell r="G467">
            <v>152820</v>
          </cell>
          <cell r="H467">
            <v>102695</v>
          </cell>
          <cell r="I467">
            <v>69438</v>
          </cell>
          <cell r="J467">
            <v>131407</v>
          </cell>
          <cell r="K467">
            <v>52122</v>
          </cell>
          <cell r="L467">
            <v>58989</v>
          </cell>
          <cell r="M467">
            <v>20296</v>
          </cell>
          <cell r="N467">
            <v>0</v>
          </cell>
          <cell r="O467">
            <v>0</v>
          </cell>
          <cell r="P467">
            <v>320848</v>
          </cell>
          <cell r="Q467">
            <v>0</v>
          </cell>
        </row>
        <row r="468">
          <cell r="A468" t="str">
            <v>C092151110000</v>
          </cell>
          <cell r="B468" t="str">
            <v>栃木県</v>
          </cell>
          <cell r="C468" t="str">
            <v>那須烏山市</v>
          </cell>
          <cell r="D468">
            <v>5</v>
          </cell>
          <cell r="E468">
            <v>646832</v>
          </cell>
          <cell r="F468">
            <v>239062</v>
          </cell>
          <cell r="G468">
            <v>132975</v>
          </cell>
          <cell r="H468">
            <v>48222</v>
          </cell>
          <cell r="I468">
            <v>57865</v>
          </cell>
          <cell r="J468">
            <v>127669</v>
          </cell>
          <cell r="K468">
            <v>81774</v>
          </cell>
          <cell r="L468">
            <v>25599</v>
          </cell>
          <cell r="M468">
            <v>20296</v>
          </cell>
          <cell r="N468">
            <v>0</v>
          </cell>
          <cell r="O468">
            <v>0</v>
          </cell>
          <cell r="P468">
            <v>246496</v>
          </cell>
          <cell r="Q468">
            <v>33605</v>
          </cell>
        </row>
        <row r="469">
          <cell r="A469" t="str">
            <v>C092169110000</v>
          </cell>
          <cell r="B469" t="str">
            <v>栃木県</v>
          </cell>
          <cell r="C469" t="str">
            <v>下野市</v>
          </cell>
          <cell r="D469">
            <v>5</v>
          </cell>
          <cell r="E469">
            <v>1028383</v>
          </cell>
          <cell r="F469">
            <v>449793</v>
          </cell>
          <cell r="G469">
            <v>184275</v>
          </cell>
          <cell r="H469">
            <v>131271</v>
          </cell>
          <cell r="I469">
            <v>134247</v>
          </cell>
          <cell r="J469">
            <v>172493</v>
          </cell>
          <cell r="K469">
            <v>64008</v>
          </cell>
          <cell r="L469">
            <v>67893</v>
          </cell>
          <cell r="M469">
            <v>40592</v>
          </cell>
          <cell r="N469">
            <v>0</v>
          </cell>
          <cell r="O469">
            <v>0</v>
          </cell>
          <cell r="P469">
            <v>406097</v>
          </cell>
          <cell r="Q469">
            <v>0</v>
          </cell>
        </row>
        <row r="470">
          <cell r="A470" t="str">
            <v>C093017110000</v>
          </cell>
          <cell r="B470" t="str">
            <v>栃木県</v>
          </cell>
          <cell r="C470" t="str">
            <v>上三川町</v>
          </cell>
          <cell r="D470">
            <v>6</v>
          </cell>
          <cell r="E470">
            <v>580215</v>
          </cell>
          <cell r="F470">
            <v>230958</v>
          </cell>
          <cell r="G470">
            <v>70470</v>
          </cell>
          <cell r="H470">
            <v>79477</v>
          </cell>
          <cell r="I470">
            <v>81011</v>
          </cell>
          <cell r="J470">
            <v>106359</v>
          </cell>
          <cell r="K470">
            <v>36960</v>
          </cell>
          <cell r="L470">
            <v>38955</v>
          </cell>
          <cell r="M470">
            <v>30444</v>
          </cell>
          <cell r="N470">
            <v>0</v>
          </cell>
          <cell r="O470">
            <v>0</v>
          </cell>
          <cell r="P470">
            <v>242898</v>
          </cell>
          <cell r="Q470">
            <v>0</v>
          </cell>
        </row>
        <row r="471">
          <cell r="A471" t="str">
            <v>C093424110000</v>
          </cell>
          <cell r="B471" t="str">
            <v>栃木県</v>
          </cell>
          <cell r="C471" t="str">
            <v>益子町</v>
          </cell>
          <cell r="D471">
            <v>6</v>
          </cell>
          <cell r="E471">
            <v>481017</v>
          </cell>
          <cell r="F471">
            <v>179595</v>
          </cell>
          <cell r="G471">
            <v>83295</v>
          </cell>
          <cell r="H471">
            <v>50008</v>
          </cell>
          <cell r="I471">
            <v>46292</v>
          </cell>
          <cell r="J471">
            <v>81705</v>
          </cell>
          <cell r="K471">
            <v>23436</v>
          </cell>
          <cell r="L471">
            <v>27825</v>
          </cell>
          <cell r="M471">
            <v>30444</v>
          </cell>
          <cell r="N471">
            <v>0</v>
          </cell>
          <cell r="O471">
            <v>0</v>
          </cell>
          <cell r="P471">
            <v>219717</v>
          </cell>
          <cell r="Q471">
            <v>0</v>
          </cell>
        </row>
        <row r="472">
          <cell r="A472" t="str">
            <v>C093432110000</v>
          </cell>
          <cell r="B472" t="str">
            <v>栃木県</v>
          </cell>
          <cell r="C472" t="str">
            <v>茂木町</v>
          </cell>
          <cell r="D472">
            <v>6</v>
          </cell>
          <cell r="E472">
            <v>444070</v>
          </cell>
          <cell r="F472">
            <v>184654</v>
          </cell>
          <cell r="G472">
            <v>108000</v>
          </cell>
          <cell r="H472">
            <v>30362</v>
          </cell>
          <cell r="I472">
            <v>46292</v>
          </cell>
          <cell r="J472">
            <v>108050</v>
          </cell>
          <cell r="K472">
            <v>57834</v>
          </cell>
          <cell r="L472">
            <v>40068</v>
          </cell>
          <cell r="M472">
            <v>10148</v>
          </cell>
          <cell r="N472">
            <v>0</v>
          </cell>
          <cell r="O472">
            <v>0</v>
          </cell>
          <cell r="P472">
            <v>151366</v>
          </cell>
          <cell r="Q472">
            <v>0</v>
          </cell>
        </row>
        <row r="473">
          <cell r="A473" t="str">
            <v>C093441110000</v>
          </cell>
          <cell r="B473" t="str">
            <v>栃木県</v>
          </cell>
          <cell r="C473" t="str">
            <v>市貝町</v>
          </cell>
          <cell r="D473">
            <v>6</v>
          </cell>
          <cell r="E473">
            <v>300592</v>
          </cell>
          <cell r="F473">
            <v>132965</v>
          </cell>
          <cell r="G473">
            <v>65205</v>
          </cell>
          <cell r="H473">
            <v>33041</v>
          </cell>
          <cell r="I473">
            <v>34719</v>
          </cell>
          <cell r="J473">
            <v>36209</v>
          </cell>
          <cell r="K473">
            <v>11592</v>
          </cell>
          <cell r="L473">
            <v>14469</v>
          </cell>
          <cell r="M473">
            <v>10148</v>
          </cell>
          <cell r="N473">
            <v>0</v>
          </cell>
          <cell r="O473">
            <v>0</v>
          </cell>
          <cell r="P473">
            <v>131418</v>
          </cell>
          <cell r="Q473">
            <v>0</v>
          </cell>
        </row>
        <row r="474">
          <cell r="A474" t="str">
            <v>C093459110000</v>
          </cell>
          <cell r="B474" t="str">
            <v>栃木県</v>
          </cell>
          <cell r="C474" t="str">
            <v>芳賀町</v>
          </cell>
          <cell r="D474">
            <v>6</v>
          </cell>
          <cell r="E474">
            <v>414065</v>
          </cell>
          <cell r="F474">
            <v>196742</v>
          </cell>
          <cell r="G474">
            <v>107550</v>
          </cell>
          <cell r="H474">
            <v>54473</v>
          </cell>
          <cell r="I474">
            <v>34719</v>
          </cell>
          <cell r="J474">
            <v>46961</v>
          </cell>
          <cell r="K474">
            <v>15666</v>
          </cell>
          <cell r="L474">
            <v>21147</v>
          </cell>
          <cell r="M474">
            <v>10148</v>
          </cell>
          <cell r="N474">
            <v>0</v>
          </cell>
          <cell r="O474">
            <v>0</v>
          </cell>
          <cell r="P474">
            <v>170362</v>
          </cell>
          <cell r="Q474">
            <v>0</v>
          </cell>
        </row>
        <row r="475">
          <cell r="A475" t="str">
            <v>C093611110000</v>
          </cell>
          <cell r="B475" t="str">
            <v>栃木県</v>
          </cell>
          <cell r="C475" t="str">
            <v>壬生町</v>
          </cell>
          <cell r="D475">
            <v>6</v>
          </cell>
          <cell r="E475">
            <v>663325</v>
          </cell>
          <cell r="F475">
            <v>268921</v>
          </cell>
          <cell r="G475">
            <v>87930</v>
          </cell>
          <cell r="H475">
            <v>88407</v>
          </cell>
          <cell r="I475">
            <v>92584</v>
          </cell>
          <cell r="J475">
            <v>106984</v>
          </cell>
          <cell r="K475">
            <v>42168</v>
          </cell>
          <cell r="L475">
            <v>44520</v>
          </cell>
          <cell r="M475">
            <v>20296</v>
          </cell>
          <cell r="N475">
            <v>0</v>
          </cell>
          <cell r="O475">
            <v>0</v>
          </cell>
          <cell r="P475">
            <v>287420</v>
          </cell>
          <cell r="Q475">
            <v>0</v>
          </cell>
        </row>
        <row r="476">
          <cell r="A476" t="str">
            <v>C093645110000</v>
          </cell>
          <cell r="B476" t="str">
            <v>栃木県</v>
          </cell>
          <cell r="C476" t="str">
            <v>野木町</v>
          </cell>
          <cell r="D476">
            <v>6</v>
          </cell>
          <cell r="E476">
            <v>471025</v>
          </cell>
          <cell r="F476">
            <v>175680</v>
          </cell>
          <cell r="G476">
            <v>55305</v>
          </cell>
          <cell r="H476">
            <v>62510</v>
          </cell>
          <cell r="I476">
            <v>57865</v>
          </cell>
          <cell r="J476">
            <v>92452</v>
          </cell>
          <cell r="K476">
            <v>25410</v>
          </cell>
          <cell r="L476">
            <v>46746</v>
          </cell>
          <cell r="M476">
            <v>20296</v>
          </cell>
          <cell r="N476">
            <v>0</v>
          </cell>
          <cell r="O476">
            <v>0</v>
          </cell>
          <cell r="P476">
            <v>202893</v>
          </cell>
          <cell r="Q476">
            <v>0</v>
          </cell>
        </row>
        <row r="477">
          <cell r="A477" t="str">
            <v>C093840110000</v>
          </cell>
          <cell r="B477" t="str">
            <v>栃木県</v>
          </cell>
          <cell r="C477" t="str">
            <v>塩谷町</v>
          </cell>
          <cell r="D477">
            <v>6</v>
          </cell>
          <cell r="E477">
            <v>361474</v>
          </cell>
          <cell r="F477">
            <v>143360</v>
          </cell>
          <cell r="G477">
            <v>75600</v>
          </cell>
          <cell r="H477">
            <v>33041</v>
          </cell>
          <cell r="I477">
            <v>34719</v>
          </cell>
          <cell r="J477">
            <v>75101</v>
          </cell>
          <cell r="K477">
            <v>39354</v>
          </cell>
          <cell r="L477">
            <v>25599</v>
          </cell>
          <cell r="M477">
            <v>10148</v>
          </cell>
          <cell r="N477">
            <v>0</v>
          </cell>
          <cell r="O477">
            <v>0</v>
          </cell>
          <cell r="P477">
            <v>143013</v>
          </cell>
          <cell r="Q477">
            <v>0</v>
          </cell>
        </row>
        <row r="478">
          <cell r="A478" t="str">
            <v>C093866110000</v>
          </cell>
          <cell r="B478" t="str">
            <v>栃木県</v>
          </cell>
          <cell r="C478" t="str">
            <v>高根沢町</v>
          </cell>
          <cell r="D478">
            <v>6</v>
          </cell>
          <cell r="E478">
            <v>537545</v>
          </cell>
          <cell r="F478">
            <v>243537</v>
          </cell>
          <cell r="G478">
            <v>104445</v>
          </cell>
          <cell r="H478">
            <v>69654</v>
          </cell>
          <cell r="I478">
            <v>69438</v>
          </cell>
          <cell r="J478">
            <v>80692</v>
          </cell>
          <cell r="K478">
            <v>29232</v>
          </cell>
          <cell r="L478">
            <v>31164</v>
          </cell>
          <cell r="M478">
            <v>20296</v>
          </cell>
          <cell r="N478">
            <v>0</v>
          </cell>
          <cell r="O478">
            <v>0</v>
          </cell>
          <cell r="P478">
            <v>213316</v>
          </cell>
          <cell r="Q478">
            <v>0</v>
          </cell>
        </row>
        <row r="479">
          <cell r="A479" t="str">
            <v>C094072110000</v>
          </cell>
          <cell r="B479" t="str">
            <v>栃木県</v>
          </cell>
          <cell r="C479" t="str">
            <v>那須町</v>
          </cell>
          <cell r="D479">
            <v>6</v>
          </cell>
          <cell r="E479">
            <v>658263</v>
          </cell>
          <cell r="F479">
            <v>263258</v>
          </cell>
          <cell r="G479">
            <v>122580</v>
          </cell>
          <cell r="H479">
            <v>64296</v>
          </cell>
          <cell r="I479">
            <v>76382</v>
          </cell>
          <cell r="J479">
            <v>132751</v>
          </cell>
          <cell r="K479">
            <v>77952</v>
          </cell>
          <cell r="L479">
            <v>34503</v>
          </cell>
          <cell r="M479">
            <v>20296</v>
          </cell>
          <cell r="N479">
            <v>0</v>
          </cell>
          <cell r="O479">
            <v>0</v>
          </cell>
          <cell r="P479">
            <v>262254</v>
          </cell>
          <cell r="Q479">
            <v>0</v>
          </cell>
        </row>
        <row r="480">
          <cell r="A480" t="str">
            <v>C094111110000</v>
          </cell>
          <cell r="B480" t="str">
            <v>栃木県</v>
          </cell>
          <cell r="C480" t="str">
            <v>那珂川町</v>
          </cell>
          <cell r="D480">
            <v>6</v>
          </cell>
          <cell r="E480">
            <v>445697</v>
          </cell>
          <cell r="F480">
            <v>170021</v>
          </cell>
          <cell r="G480">
            <v>100575</v>
          </cell>
          <cell r="H480">
            <v>31255</v>
          </cell>
          <cell r="I480">
            <v>38191</v>
          </cell>
          <cell r="J480">
            <v>76450</v>
          </cell>
          <cell r="K480">
            <v>36120</v>
          </cell>
          <cell r="L480">
            <v>20034</v>
          </cell>
          <cell r="M480">
            <v>20296</v>
          </cell>
          <cell r="N480">
            <v>0</v>
          </cell>
          <cell r="O480">
            <v>0</v>
          </cell>
          <cell r="P480">
            <v>169911</v>
          </cell>
          <cell r="Q480">
            <v>29315</v>
          </cell>
        </row>
        <row r="481">
          <cell r="A481" t="str">
            <v>C102016110000</v>
          </cell>
          <cell r="B481" t="str">
            <v>群馬県</v>
          </cell>
          <cell r="C481" t="str">
            <v>前橋市</v>
          </cell>
          <cell r="D481">
            <v>3</v>
          </cell>
          <cell r="E481">
            <v>7437264</v>
          </cell>
          <cell r="F481">
            <v>1872957</v>
          </cell>
          <cell r="G481">
            <v>695925</v>
          </cell>
          <cell r="H481">
            <v>621528</v>
          </cell>
          <cell r="I481">
            <v>555504</v>
          </cell>
          <cell r="J481">
            <v>917785</v>
          </cell>
          <cell r="K481">
            <v>329364</v>
          </cell>
          <cell r="L481">
            <v>365064</v>
          </cell>
          <cell r="M481">
            <v>223357</v>
          </cell>
          <cell r="N481">
            <v>340471</v>
          </cell>
          <cell r="O481">
            <v>53444</v>
          </cell>
          <cell r="P481">
            <v>4162517</v>
          </cell>
          <cell r="Q481">
            <v>90090</v>
          </cell>
        </row>
        <row r="482">
          <cell r="A482" t="str">
            <v>C102024110000</v>
          </cell>
          <cell r="B482" t="str">
            <v>群馬県</v>
          </cell>
          <cell r="C482" t="str">
            <v>高崎市</v>
          </cell>
          <cell r="D482">
            <v>3</v>
          </cell>
          <cell r="E482">
            <v>7521556</v>
          </cell>
          <cell r="F482">
            <v>2235799</v>
          </cell>
          <cell r="G482">
            <v>818910</v>
          </cell>
          <cell r="H482">
            <v>745655</v>
          </cell>
          <cell r="I482">
            <v>671234</v>
          </cell>
          <cell r="J482">
            <v>1094477</v>
          </cell>
          <cell r="K482">
            <v>401142</v>
          </cell>
          <cell r="L482">
            <v>439635</v>
          </cell>
          <cell r="M482">
            <v>253700</v>
          </cell>
          <cell r="N482">
            <v>388380</v>
          </cell>
          <cell r="O482">
            <v>63361</v>
          </cell>
          <cell r="P482">
            <v>3552924</v>
          </cell>
          <cell r="Q482">
            <v>186615</v>
          </cell>
        </row>
        <row r="483">
          <cell r="A483" t="str">
            <v>C102032110000</v>
          </cell>
          <cell r="B483" t="str">
            <v>群馬県</v>
          </cell>
          <cell r="C483" t="str">
            <v>桐生市</v>
          </cell>
          <cell r="D483">
            <v>5</v>
          </cell>
          <cell r="E483">
            <v>2094378</v>
          </cell>
          <cell r="F483">
            <v>572674</v>
          </cell>
          <cell r="G483">
            <v>209835</v>
          </cell>
          <cell r="H483">
            <v>166098</v>
          </cell>
          <cell r="I483">
            <v>196741</v>
          </cell>
          <cell r="J483">
            <v>301253</v>
          </cell>
          <cell r="K483">
            <v>98490</v>
          </cell>
          <cell r="L483">
            <v>101283</v>
          </cell>
          <cell r="M483">
            <v>101480</v>
          </cell>
          <cell r="N483">
            <v>411811</v>
          </cell>
          <cell r="O483">
            <v>65253</v>
          </cell>
          <cell r="P483">
            <v>652582</v>
          </cell>
          <cell r="Q483">
            <v>90805</v>
          </cell>
        </row>
        <row r="484">
          <cell r="A484" t="str">
            <v>C102041110000</v>
          </cell>
          <cell r="B484" t="str">
            <v>群馬県</v>
          </cell>
          <cell r="C484" t="str">
            <v>伊勢崎市</v>
          </cell>
          <cell r="D484">
            <v>4</v>
          </cell>
          <cell r="E484">
            <v>3390841</v>
          </cell>
          <cell r="F484">
            <v>1225403</v>
          </cell>
          <cell r="G484">
            <v>483255</v>
          </cell>
          <cell r="H484">
            <v>475969</v>
          </cell>
          <cell r="I484">
            <v>266179</v>
          </cell>
          <cell r="J484">
            <v>605049</v>
          </cell>
          <cell r="K484">
            <v>243978</v>
          </cell>
          <cell r="L484">
            <v>239295</v>
          </cell>
          <cell r="M484">
            <v>121776</v>
          </cell>
          <cell r="N484">
            <v>196350</v>
          </cell>
          <cell r="O484">
            <v>27479</v>
          </cell>
          <cell r="P484">
            <v>1074155</v>
          </cell>
          <cell r="Q484">
            <v>262405</v>
          </cell>
        </row>
        <row r="485">
          <cell r="A485" t="str">
            <v>C102059110000</v>
          </cell>
          <cell r="B485" t="str">
            <v>群馬県</v>
          </cell>
          <cell r="C485" t="str">
            <v>太田市</v>
          </cell>
          <cell r="D485">
            <v>4</v>
          </cell>
          <cell r="E485">
            <v>3876680</v>
          </cell>
          <cell r="F485">
            <v>1364411</v>
          </cell>
          <cell r="G485">
            <v>625050</v>
          </cell>
          <cell r="H485">
            <v>438463</v>
          </cell>
          <cell r="I485">
            <v>300898</v>
          </cell>
          <cell r="J485">
            <v>688990</v>
          </cell>
          <cell r="K485">
            <v>256032</v>
          </cell>
          <cell r="L485">
            <v>260442</v>
          </cell>
          <cell r="M485">
            <v>172516</v>
          </cell>
          <cell r="N485">
            <v>407230</v>
          </cell>
          <cell r="O485">
            <v>78198</v>
          </cell>
          <cell r="P485">
            <v>1320691</v>
          </cell>
          <cell r="Q485">
            <v>17160</v>
          </cell>
        </row>
        <row r="486">
          <cell r="A486" t="str">
            <v>C102067110000</v>
          </cell>
          <cell r="B486" t="str">
            <v>群馬県</v>
          </cell>
          <cell r="C486" t="str">
            <v>沼田市</v>
          </cell>
          <cell r="D486">
            <v>5</v>
          </cell>
          <cell r="E486">
            <v>1025208</v>
          </cell>
          <cell r="F486">
            <v>382612</v>
          </cell>
          <cell r="G486">
            <v>132075</v>
          </cell>
          <cell r="H486">
            <v>123234</v>
          </cell>
          <cell r="I486">
            <v>127303</v>
          </cell>
          <cell r="J486">
            <v>230247</v>
          </cell>
          <cell r="K486">
            <v>50988</v>
          </cell>
          <cell r="L486">
            <v>87927</v>
          </cell>
          <cell r="M486">
            <v>91332</v>
          </cell>
          <cell r="N486">
            <v>0</v>
          </cell>
          <cell r="O486">
            <v>0</v>
          </cell>
          <cell r="P486">
            <v>379459</v>
          </cell>
          <cell r="Q486">
            <v>32890</v>
          </cell>
        </row>
        <row r="487">
          <cell r="A487" t="str">
            <v>C102075110000</v>
          </cell>
          <cell r="B487" t="str">
            <v>群馬県</v>
          </cell>
          <cell r="C487" t="str">
            <v>館林市</v>
          </cell>
          <cell r="D487">
            <v>5</v>
          </cell>
          <cell r="E487">
            <v>1178955</v>
          </cell>
          <cell r="F487">
            <v>430334</v>
          </cell>
          <cell r="G487">
            <v>153900</v>
          </cell>
          <cell r="H487">
            <v>149131</v>
          </cell>
          <cell r="I487">
            <v>127303</v>
          </cell>
          <cell r="J487">
            <v>223948</v>
          </cell>
          <cell r="K487">
            <v>75264</v>
          </cell>
          <cell r="L487">
            <v>97944</v>
          </cell>
          <cell r="M487">
            <v>50740</v>
          </cell>
          <cell r="N487">
            <v>0</v>
          </cell>
          <cell r="O487">
            <v>0</v>
          </cell>
          <cell r="P487">
            <v>398833</v>
          </cell>
          <cell r="Q487">
            <v>125840</v>
          </cell>
        </row>
        <row r="488">
          <cell r="A488" t="str">
            <v>C102083110000</v>
          </cell>
          <cell r="B488" t="str">
            <v>群馬県</v>
          </cell>
          <cell r="C488" t="str">
            <v>渋川市</v>
          </cell>
          <cell r="D488">
            <v>5</v>
          </cell>
          <cell r="E488">
            <v>1348958</v>
          </cell>
          <cell r="F488">
            <v>537773</v>
          </cell>
          <cell r="G488">
            <v>226620</v>
          </cell>
          <cell r="H488">
            <v>149131</v>
          </cell>
          <cell r="I488">
            <v>162022</v>
          </cell>
          <cell r="J488">
            <v>252003</v>
          </cell>
          <cell r="K488">
            <v>79422</v>
          </cell>
          <cell r="L488">
            <v>81249</v>
          </cell>
          <cell r="M488">
            <v>91332</v>
          </cell>
          <cell r="N488">
            <v>0</v>
          </cell>
          <cell r="O488">
            <v>0</v>
          </cell>
          <cell r="P488">
            <v>457652</v>
          </cell>
          <cell r="Q488">
            <v>101530</v>
          </cell>
        </row>
        <row r="489">
          <cell r="A489" t="str">
            <v>C102091110000</v>
          </cell>
          <cell r="B489" t="str">
            <v>群馬県</v>
          </cell>
          <cell r="C489" t="str">
            <v>藤岡市</v>
          </cell>
          <cell r="D489">
            <v>5</v>
          </cell>
          <cell r="E489">
            <v>1021894</v>
          </cell>
          <cell r="F489">
            <v>384402</v>
          </cell>
          <cell r="G489">
            <v>138330</v>
          </cell>
          <cell r="H489">
            <v>118769</v>
          </cell>
          <cell r="I489">
            <v>127303</v>
          </cell>
          <cell r="J489">
            <v>186862</v>
          </cell>
          <cell r="K489">
            <v>69342</v>
          </cell>
          <cell r="L489">
            <v>66780</v>
          </cell>
          <cell r="M489">
            <v>50740</v>
          </cell>
          <cell r="N489">
            <v>0</v>
          </cell>
          <cell r="O489">
            <v>0</v>
          </cell>
          <cell r="P489">
            <v>450630</v>
          </cell>
          <cell r="Q489">
            <v>0</v>
          </cell>
        </row>
        <row r="490">
          <cell r="A490" t="str">
            <v>C102105110000</v>
          </cell>
          <cell r="B490" t="str">
            <v>群馬県</v>
          </cell>
          <cell r="C490" t="str">
            <v>富岡市</v>
          </cell>
          <cell r="D490">
            <v>5</v>
          </cell>
          <cell r="E490">
            <v>849214</v>
          </cell>
          <cell r="F490">
            <v>325156</v>
          </cell>
          <cell r="G490">
            <v>98730</v>
          </cell>
          <cell r="H490">
            <v>99123</v>
          </cell>
          <cell r="I490">
            <v>127303</v>
          </cell>
          <cell r="J490">
            <v>160932</v>
          </cell>
          <cell r="K490">
            <v>46620</v>
          </cell>
          <cell r="L490">
            <v>53424</v>
          </cell>
          <cell r="M490">
            <v>60888</v>
          </cell>
          <cell r="N490">
            <v>0</v>
          </cell>
          <cell r="O490">
            <v>0</v>
          </cell>
          <cell r="P490">
            <v>363126</v>
          </cell>
          <cell r="Q490">
            <v>0</v>
          </cell>
        </row>
        <row r="491">
          <cell r="A491" t="str">
            <v>C102113110000</v>
          </cell>
          <cell r="B491" t="str">
            <v>群馬県</v>
          </cell>
          <cell r="C491" t="str">
            <v>安中市</v>
          </cell>
          <cell r="D491">
            <v>5</v>
          </cell>
          <cell r="E491">
            <v>978830</v>
          </cell>
          <cell r="F491">
            <v>356466</v>
          </cell>
          <cell r="G491">
            <v>110430</v>
          </cell>
          <cell r="H491">
            <v>107160</v>
          </cell>
          <cell r="I491">
            <v>138876</v>
          </cell>
          <cell r="J491">
            <v>179218</v>
          </cell>
          <cell r="K491">
            <v>75054</v>
          </cell>
          <cell r="L491">
            <v>53424</v>
          </cell>
          <cell r="M491">
            <v>50740</v>
          </cell>
          <cell r="N491">
            <v>0</v>
          </cell>
          <cell r="O491">
            <v>0</v>
          </cell>
          <cell r="P491">
            <v>443146</v>
          </cell>
          <cell r="Q491">
            <v>0</v>
          </cell>
        </row>
        <row r="492">
          <cell r="A492" t="str">
            <v>C102121110000</v>
          </cell>
          <cell r="B492" t="str">
            <v>群馬県</v>
          </cell>
          <cell r="C492" t="str">
            <v>みどり市</v>
          </cell>
          <cell r="D492">
            <v>5</v>
          </cell>
          <cell r="E492">
            <v>920932</v>
          </cell>
          <cell r="F492">
            <v>339490</v>
          </cell>
          <cell r="G492">
            <v>142425</v>
          </cell>
          <cell r="H492">
            <v>104481</v>
          </cell>
          <cell r="I492">
            <v>92584</v>
          </cell>
          <cell r="J492">
            <v>170167</v>
          </cell>
          <cell r="K492">
            <v>60438</v>
          </cell>
          <cell r="L492">
            <v>58989</v>
          </cell>
          <cell r="M492">
            <v>50740</v>
          </cell>
          <cell r="N492">
            <v>0</v>
          </cell>
          <cell r="O492">
            <v>0</v>
          </cell>
          <cell r="P492">
            <v>367660</v>
          </cell>
          <cell r="Q492">
            <v>43615</v>
          </cell>
        </row>
        <row r="493">
          <cell r="A493" t="str">
            <v>C103446110000</v>
          </cell>
          <cell r="B493" t="str">
            <v>群馬県</v>
          </cell>
          <cell r="C493" t="str">
            <v>榛東村</v>
          </cell>
          <cell r="D493">
            <v>6</v>
          </cell>
          <cell r="E493">
            <v>348058</v>
          </cell>
          <cell r="F493">
            <v>91903</v>
          </cell>
          <cell r="G493">
            <v>33930</v>
          </cell>
          <cell r="H493">
            <v>34827</v>
          </cell>
          <cell r="I493">
            <v>23146</v>
          </cell>
          <cell r="J493">
            <v>45386</v>
          </cell>
          <cell r="K493">
            <v>15204</v>
          </cell>
          <cell r="L493">
            <v>20034</v>
          </cell>
          <cell r="M493">
            <v>10148</v>
          </cell>
          <cell r="N493">
            <v>0</v>
          </cell>
          <cell r="O493">
            <v>0</v>
          </cell>
          <cell r="P493">
            <v>139269</v>
          </cell>
          <cell r="Q493">
            <v>71500</v>
          </cell>
        </row>
        <row r="494">
          <cell r="A494" t="str">
            <v>C103454110000</v>
          </cell>
          <cell r="B494" t="str">
            <v>群馬県</v>
          </cell>
          <cell r="C494" t="str">
            <v>吉岡町</v>
          </cell>
          <cell r="D494">
            <v>6</v>
          </cell>
          <cell r="E494">
            <v>409806</v>
          </cell>
          <cell r="F494">
            <v>157227</v>
          </cell>
          <cell r="G494">
            <v>74250</v>
          </cell>
          <cell r="H494">
            <v>59831</v>
          </cell>
          <cell r="I494">
            <v>23146</v>
          </cell>
          <cell r="J494">
            <v>66008</v>
          </cell>
          <cell r="K494">
            <v>29148</v>
          </cell>
          <cell r="L494">
            <v>26712</v>
          </cell>
          <cell r="M494">
            <v>10148</v>
          </cell>
          <cell r="N494">
            <v>0</v>
          </cell>
          <cell r="O494">
            <v>0</v>
          </cell>
          <cell r="P494">
            <v>186571</v>
          </cell>
          <cell r="Q494">
            <v>0</v>
          </cell>
        </row>
        <row r="495">
          <cell r="A495" t="str">
            <v>C103667110000</v>
          </cell>
          <cell r="B495" t="str">
            <v>群馬県</v>
          </cell>
          <cell r="C495" t="str">
            <v>上野村</v>
          </cell>
          <cell r="D495">
            <v>6</v>
          </cell>
          <cell r="E495">
            <v>89928</v>
          </cell>
          <cell r="F495">
            <v>40036</v>
          </cell>
          <cell r="G495">
            <v>14175</v>
          </cell>
          <cell r="H495">
            <v>14288</v>
          </cell>
          <cell r="I495">
            <v>11573</v>
          </cell>
          <cell r="J495">
            <v>16385</v>
          </cell>
          <cell r="K495">
            <v>672</v>
          </cell>
          <cell r="L495">
            <v>5565</v>
          </cell>
          <cell r="M495">
            <v>10148</v>
          </cell>
          <cell r="N495">
            <v>0</v>
          </cell>
          <cell r="O495">
            <v>0</v>
          </cell>
          <cell r="P495">
            <v>33507</v>
          </cell>
          <cell r="Q495">
            <v>0</v>
          </cell>
        </row>
        <row r="496">
          <cell r="A496" t="str">
            <v>C103675110000</v>
          </cell>
          <cell r="B496" t="str">
            <v>群馬県</v>
          </cell>
          <cell r="C496" t="str">
            <v>神流町</v>
          </cell>
          <cell r="D496">
            <v>6</v>
          </cell>
          <cell r="E496">
            <v>79282</v>
          </cell>
          <cell r="F496">
            <v>23193</v>
          </cell>
          <cell r="G496">
            <v>7155</v>
          </cell>
          <cell r="H496">
            <v>4465</v>
          </cell>
          <cell r="I496">
            <v>11573</v>
          </cell>
          <cell r="J496">
            <v>21194</v>
          </cell>
          <cell r="K496">
            <v>6594</v>
          </cell>
          <cell r="L496">
            <v>4452</v>
          </cell>
          <cell r="M496">
            <v>10148</v>
          </cell>
          <cell r="N496">
            <v>0</v>
          </cell>
          <cell r="O496">
            <v>0</v>
          </cell>
          <cell r="P496">
            <v>34895</v>
          </cell>
          <cell r="Q496">
            <v>0</v>
          </cell>
        </row>
        <row r="497">
          <cell r="A497" t="str">
            <v>C103829110000</v>
          </cell>
          <cell r="B497" t="str">
            <v>群馬県</v>
          </cell>
          <cell r="C497" t="str">
            <v>下仁田町</v>
          </cell>
          <cell r="D497">
            <v>6</v>
          </cell>
          <cell r="E497">
            <v>196503</v>
          </cell>
          <cell r="F497">
            <v>48462</v>
          </cell>
          <cell r="G497">
            <v>29745</v>
          </cell>
          <cell r="H497">
            <v>7144</v>
          </cell>
          <cell r="I497">
            <v>11573</v>
          </cell>
          <cell r="J497">
            <v>41039</v>
          </cell>
          <cell r="K497">
            <v>20874</v>
          </cell>
          <cell r="L497">
            <v>10017</v>
          </cell>
          <cell r="M497">
            <v>10148</v>
          </cell>
          <cell r="N497">
            <v>0</v>
          </cell>
          <cell r="O497">
            <v>0</v>
          </cell>
          <cell r="P497">
            <v>107002</v>
          </cell>
          <cell r="Q497">
            <v>0</v>
          </cell>
        </row>
        <row r="498">
          <cell r="A498" t="str">
            <v>C103837110000</v>
          </cell>
          <cell r="B498" t="str">
            <v>群馬県</v>
          </cell>
          <cell r="C498" t="str">
            <v>南牧村</v>
          </cell>
          <cell r="D498">
            <v>6</v>
          </cell>
          <cell r="E498">
            <v>69798</v>
          </cell>
          <cell r="F498">
            <v>21760</v>
          </cell>
          <cell r="G498">
            <v>6615</v>
          </cell>
          <cell r="H498">
            <v>3572</v>
          </cell>
          <cell r="I498">
            <v>11573</v>
          </cell>
          <cell r="J498">
            <v>13865</v>
          </cell>
          <cell r="K498">
            <v>378</v>
          </cell>
          <cell r="L498">
            <v>3339</v>
          </cell>
          <cell r="M498">
            <v>10148</v>
          </cell>
          <cell r="N498">
            <v>0</v>
          </cell>
          <cell r="O498">
            <v>0</v>
          </cell>
          <cell r="P498">
            <v>34173</v>
          </cell>
          <cell r="Q498">
            <v>0</v>
          </cell>
        </row>
        <row r="499">
          <cell r="A499" t="str">
            <v>C103845110000</v>
          </cell>
          <cell r="B499" t="str">
            <v>群馬県</v>
          </cell>
          <cell r="C499" t="str">
            <v>甘楽町</v>
          </cell>
          <cell r="D499">
            <v>6</v>
          </cell>
          <cell r="E499">
            <v>314979</v>
          </cell>
          <cell r="F499">
            <v>87640</v>
          </cell>
          <cell r="G499">
            <v>24345</v>
          </cell>
          <cell r="H499">
            <v>28576</v>
          </cell>
          <cell r="I499">
            <v>34719</v>
          </cell>
          <cell r="J499">
            <v>67772</v>
          </cell>
          <cell r="K499">
            <v>24234</v>
          </cell>
          <cell r="L499">
            <v>33390</v>
          </cell>
          <cell r="M499">
            <v>10148</v>
          </cell>
          <cell r="N499">
            <v>0</v>
          </cell>
          <cell r="O499">
            <v>0</v>
          </cell>
          <cell r="P499">
            <v>159567</v>
          </cell>
          <cell r="Q499">
            <v>0</v>
          </cell>
        </row>
        <row r="500">
          <cell r="A500" t="str">
            <v>C104213110000</v>
          </cell>
          <cell r="B500" t="str">
            <v>群馬県</v>
          </cell>
          <cell r="C500" t="str">
            <v>中之条町</v>
          </cell>
          <cell r="D500">
            <v>6</v>
          </cell>
          <cell r="E500">
            <v>471679</v>
          </cell>
          <cell r="F500">
            <v>150375</v>
          </cell>
          <cell r="G500">
            <v>88830</v>
          </cell>
          <cell r="H500">
            <v>38399</v>
          </cell>
          <cell r="I500">
            <v>23146</v>
          </cell>
          <cell r="J500">
            <v>85732</v>
          </cell>
          <cell r="K500">
            <v>43176</v>
          </cell>
          <cell r="L500">
            <v>22260</v>
          </cell>
          <cell r="M500">
            <v>20296</v>
          </cell>
          <cell r="N500">
            <v>0</v>
          </cell>
          <cell r="O500">
            <v>0</v>
          </cell>
          <cell r="P500">
            <v>194817</v>
          </cell>
          <cell r="Q500">
            <v>40755</v>
          </cell>
        </row>
        <row r="501">
          <cell r="A501" t="str">
            <v>C104248110000</v>
          </cell>
          <cell r="B501" t="str">
            <v>群馬県</v>
          </cell>
          <cell r="C501" t="str">
            <v>長野原町</v>
          </cell>
          <cell r="D501">
            <v>6</v>
          </cell>
          <cell r="E501">
            <v>248695</v>
          </cell>
          <cell r="F501">
            <v>93726</v>
          </cell>
          <cell r="G501">
            <v>13500</v>
          </cell>
          <cell r="H501">
            <v>33934</v>
          </cell>
          <cell r="I501">
            <v>46292</v>
          </cell>
          <cell r="J501">
            <v>46105</v>
          </cell>
          <cell r="K501">
            <v>4662</v>
          </cell>
          <cell r="L501">
            <v>21147</v>
          </cell>
          <cell r="M501">
            <v>20296</v>
          </cell>
          <cell r="N501">
            <v>0</v>
          </cell>
          <cell r="O501">
            <v>0</v>
          </cell>
          <cell r="P501">
            <v>80979</v>
          </cell>
          <cell r="Q501">
            <v>27885</v>
          </cell>
        </row>
        <row r="502">
          <cell r="A502" t="str">
            <v>C104256110000</v>
          </cell>
          <cell r="B502" t="str">
            <v>群馬県</v>
          </cell>
          <cell r="C502" t="str">
            <v>嬬恋村</v>
          </cell>
          <cell r="D502">
            <v>6</v>
          </cell>
          <cell r="E502">
            <v>379619</v>
          </cell>
          <cell r="F502">
            <v>120441</v>
          </cell>
          <cell r="G502">
            <v>74970</v>
          </cell>
          <cell r="H502">
            <v>22325</v>
          </cell>
          <cell r="I502">
            <v>23146</v>
          </cell>
          <cell r="J502">
            <v>65798</v>
          </cell>
          <cell r="K502">
            <v>37842</v>
          </cell>
          <cell r="L502">
            <v>17808</v>
          </cell>
          <cell r="M502">
            <v>10148</v>
          </cell>
          <cell r="N502">
            <v>0</v>
          </cell>
          <cell r="O502">
            <v>0</v>
          </cell>
          <cell r="P502">
            <v>131175</v>
          </cell>
          <cell r="Q502">
            <v>62205</v>
          </cell>
        </row>
        <row r="503">
          <cell r="A503" t="str">
            <v>C104264110000</v>
          </cell>
          <cell r="B503" t="str">
            <v>群馬県</v>
          </cell>
          <cell r="C503" t="str">
            <v>草津町</v>
          </cell>
          <cell r="D503">
            <v>6</v>
          </cell>
          <cell r="E503">
            <v>142788</v>
          </cell>
          <cell r="F503">
            <v>34944</v>
          </cell>
          <cell r="G503">
            <v>8190</v>
          </cell>
          <cell r="H503">
            <v>15181</v>
          </cell>
          <cell r="I503">
            <v>11573</v>
          </cell>
          <cell r="J503">
            <v>28901</v>
          </cell>
          <cell r="K503">
            <v>4284</v>
          </cell>
          <cell r="L503">
            <v>14469</v>
          </cell>
          <cell r="M503">
            <v>10148</v>
          </cell>
          <cell r="N503">
            <v>0</v>
          </cell>
          <cell r="O503">
            <v>0</v>
          </cell>
          <cell r="P503">
            <v>78943</v>
          </cell>
          <cell r="Q503">
            <v>0</v>
          </cell>
        </row>
        <row r="504">
          <cell r="A504" t="str">
            <v>C104281110000</v>
          </cell>
          <cell r="B504" t="str">
            <v>群馬県</v>
          </cell>
          <cell r="C504" t="str">
            <v>高山村</v>
          </cell>
          <cell r="D504">
            <v>6</v>
          </cell>
          <cell r="E504">
            <v>117968</v>
          </cell>
          <cell r="F504">
            <v>38638</v>
          </cell>
          <cell r="G504">
            <v>18135</v>
          </cell>
          <cell r="H504">
            <v>8930</v>
          </cell>
          <cell r="I504">
            <v>11573</v>
          </cell>
          <cell r="J504">
            <v>20018</v>
          </cell>
          <cell r="K504">
            <v>3192</v>
          </cell>
          <cell r="L504">
            <v>6678</v>
          </cell>
          <cell r="M504">
            <v>10148</v>
          </cell>
          <cell r="N504">
            <v>0</v>
          </cell>
          <cell r="O504">
            <v>0</v>
          </cell>
          <cell r="P504">
            <v>57167</v>
          </cell>
          <cell r="Q504">
            <v>2145</v>
          </cell>
        </row>
        <row r="505">
          <cell r="A505" t="str">
            <v>C104299110000</v>
          </cell>
          <cell r="B505" t="str">
            <v>群馬県</v>
          </cell>
          <cell r="C505" t="str">
            <v>東吾妻町</v>
          </cell>
          <cell r="D505">
            <v>6</v>
          </cell>
          <cell r="E505">
            <v>431320</v>
          </cell>
          <cell r="F505">
            <v>165812</v>
          </cell>
          <cell r="G505">
            <v>55260</v>
          </cell>
          <cell r="H505">
            <v>52687</v>
          </cell>
          <cell r="I505">
            <v>57865</v>
          </cell>
          <cell r="J505">
            <v>78398</v>
          </cell>
          <cell r="K505">
            <v>52668</v>
          </cell>
          <cell r="L505">
            <v>15582</v>
          </cell>
          <cell r="M505">
            <v>10148</v>
          </cell>
          <cell r="N505">
            <v>0</v>
          </cell>
          <cell r="O505">
            <v>0</v>
          </cell>
          <cell r="P505">
            <v>160655</v>
          </cell>
          <cell r="Q505">
            <v>26455</v>
          </cell>
        </row>
        <row r="506">
          <cell r="A506" t="str">
            <v>C104434110000</v>
          </cell>
          <cell r="B506" t="str">
            <v>群馬県</v>
          </cell>
          <cell r="C506" t="str">
            <v>片品村</v>
          </cell>
          <cell r="D506">
            <v>6</v>
          </cell>
          <cell r="E506">
            <v>205776</v>
          </cell>
          <cell r="F506">
            <v>69584</v>
          </cell>
          <cell r="G506">
            <v>47295</v>
          </cell>
          <cell r="H506">
            <v>10716</v>
          </cell>
          <cell r="I506">
            <v>11573</v>
          </cell>
          <cell r="J506">
            <v>41333</v>
          </cell>
          <cell r="K506">
            <v>21168</v>
          </cell>
          <cell r="L506">
            <v>10017</v>
          </cell>
          <cell r="M506">
            <v>10148</v>
          </cell>
          <cell r="N506">
            <v>0</v>
          </cell>
          <cell r="O506">
            <v>0</v>
          </cell>
          <cell r="P506">
            <v>94859</v>
          </cell>
          <cell r="Q506">
            <v>0</v>
          </cell>
        </row>
        <row r="507">
          <cell r="A507" t="str">
            <v>C104442110000</v>
          </cell>
          <cell r="B507" t="str">
            <v>群馬県</v>
          </cell>
          <cell r="C507" t="str">
            <v>川場村</v>
          </cell>
          <cell r="D507">
            <v>6</v>
          </cell>
          <cell r="E507">
            <v>118056</v>
          </cell>
          <cell r="F507">
            <v>34896</v>
          </cell>
          <cell r="G507">
            <v>13500</v>
          </cell>
          <cell r="H507">
            <v>9823</v>
          </cell>
          <cell r="I507">
            <v>11573</v>
          </cell>
          <cell r="J507">
            <v>19766</v>
          </cell>
          <cell r="K507">
            <v>2940</v>
          </cell>
          <cell r="L507">
            <v>6678</v>
          </cell>
          <cell r="M507">
            <v>10148</v>
          </cell>
          <cell r="N507">
            <v>0</v>
          </cell>
          <cell r="O507">
            <v>0</v>
          </cell>
          <cell r="P507">
            <v>63394</v>
          </cell>
          <cell r="Q507">
            <v>0</v>
          </cell>
        </row>
        <row r="508">
          <cell r="A508" t="str">
            <v>C104485110000</v>
          </cell>
          <cell r="B508" t="str">
            <v>群馬県</v>
          </cell>
          <cell r="C508" t="str">
            <v>昭和村</v>
          </cell>
          <cell r="D508">
            <v>6</v>
          </cell>
          <cell r="E508">
            <v>196638</v>
          </cell>
          <cell r="F508">
            <v>81226</v>
          </cell>
          <cell r="G508">
            <v>20610</v>
          </cell>
          <cell r="H508">
            <v>25897</v>
          </cell>
          <cell r="I508">
            <v>34719</v>
          </cell>
          <cell r="J508">
            <v>28985</v>
          </cell>
          <cell r="K508">
            <v>6594</v>
          </cell>
          <cell r="L508">
            <v>12243</v>
          </cell>
          <cell r="M508">
            <v>10148</v>
          </cell>
          <cell r="N508">
            <v>0</v>
          </cell>
          <cell r="O508">
            <v>0</v>
          </cell>
          <cell r="P508">
            <v>86427</v>
          </cell>
          <cell r="Q508">
            <v>0</v>
          </cell>
        </row>
        <row r="509">
          <cell r="A509" t="str">
            <v>C104493110000</v>
          </cell>
          <cell r="B509" t="str">
            <v>群馬県</v>
          </cell>
          <cell r="C509" t="str">
            <v>みなかみ町</v>
          </cell>
          <cell r="D509">
            <v>6</v>
          </cell>
          <cell r="E509">
            <v>960014</v>
          </cell>
          <cell r="F509">
            <v>198071</v>
          </cell>
          <cell r="G509">
            <v>74160</v>
          </cell>
          <cell r="H509">
            <v>54473</v>
          </cell>
          <cell r="I509">
            <v>69438</v>
          </cell>
          <cell r="J509">
            <v>135155</v>
          </cell>
          <cell r="K509">
            <v>66738</v>
          </cell>
          <cell r="L509">
            <v>27825</v>
          </cell>
          <cell r="M509">
            <v>40592</v>
          </cell>
          <cell r="N509">
            <v>324239</v>
          </cell>
          <cell r="O509">
            <v>42619</v>
          </cell>
          <cell r="P509">
            <v>249920</v>
          </cell>
          <cell r="Q509">
            <v>10010</v>
          </cell>
        </row>
        <row r="510">
          <cell r="A510" t="str">
            <v>C104647110000</v>
          </cell>
          <cell r="B510" t="str">
            <v>群馬県</v>
          </cell>
          <cell r="C510" t="str">
            <v>玉村町</v>
          </cell>
          <cell r="D510">
            <v>6</v>
          </cell>
          <cell r="E510">
            <v>603867</v>
          </cell>
          <cell r="F510">
            <v>198394</v>
          </cell>
          <cell r="G510">
            <v>70875</v>
          </cell>
          <cell r="H510">
            <v>69654</v>
          </cell>
          <cell r="I510">
            <v>57865</v>
          </cell>
          <cell r="J510">
            <v>123511</v>
          </cell>
          <cell r="K510">
            <v>35322</v>
          </cell>
          <cell r="L510">
            <v>67893</v>
          </cell>
          <cell r="M510">
            <v>20296</v>
          </cell>
          <cell r="N510">
            <v>0</v>
          </cell>
          <cell r="O510">
            <v>0</v>
          </cell>
          <cell r="P510">
            <v>232627</v>
          </cell>
          <cell r="Q510">
            <v>49335</v>
          </cell>
        </row>
        <row r="511">
          <cell r="A511" t="str">
            <v>C105210110000</v>
          </cell>
          <cell r="B511" t="str">
            <v>群馬県</v>
          </cell>
          <cell r="C511" t="str">
            <v>板倉町</v>
          </cell>
          <cell r="D511">
            <v>6</v>
          </cell>
          <cell r="E511">
            <v>297932</v>
          </cell>
          <cell r="F511">
            <v>120807</v>
          </cell>
          <cell r="G511">
            <v>50040</v>
          </cell>
          <cell r="H511">
            <v>26790</v>
          </cell>
          <cell r="I511">
            <v>43977</v>
          </cell>
          <cell r="J511">
            <v>37490</v>
          </cell>
          <cell r="K511">
            <v>13986</v>
          </cell>
          <cell r="L511">
            <v>13356</v>
          </cell>
          <cell r="M511">
            <v>10148</v>
          </cell>
          <cell r="N511">
            <v>0</v>
          </cell>
          <cell r="O511">
            <v>0</v>
          </cell>
          <cell r="P511">
            <v>139635</v>
          </cell>
          <cell r="Q511">
            <v>0</v>
          </cell>
        </row>
        <row r="512">
          <cell r="A512" t="str">
            <v>C105228110000</v>
          </cell>
          <cell r="B512" t="str">
            <v>群馬県</v>
          </cell>
          <cell r="C512" t="str">
            <v>明和町</v>
          </cell>
          <cell r="D512">
            <v>6</v>
          </cell>
          <cell r="E512">
            <v>250112</v>
          </cell>
          <cell r="F512">
            <v>71055</v>
          </cell>
          <cell r="G512">
            <v>22905</v>
          </cell>
          <cell r="H512">
            <v>25004</v>
          </cell>
          <cell r="I512">
            <v>23146</v>
          </cell>
          <cell r="J512">
            <v>35705</v>
          </cell>
          <cell r="K512">
            <v>11088</v>
          </cell>
          <cell r="L512">
            <v>14469</v>
          </cell>
          <cell r="M512">
            <v>10148</v>
          </cell>
          <cell r="N512">
            <v>0</v>
          </cell>
          <cell r="O512">
            <v>0</v>
          </cell>
          <cell r="P512">
            <v>89727</v>
          </cell>
          <cell r="Q512">
            <v>53625</v>
          </cell>
        </row>
        <row r="513">
          <cell r="A513" t="str">
            <v>C105236110000</v>
          </cell>
          <cell r="B513" t="str">
            <v>群馬県</v>
          </cell>
          <cell r="C513" t="str">
            <v>千代田町</v>
          </cell>
          <cell r="D513">
            <v>6</v>
          </cell>
          <cell r="E513">
            <v>240592</v>
          </cell>
          <cell r="F513">
            <v>67618</v>
          </cell>
          <cell r="G513">
            <v>23040</v>
          </cell>
          <cell r="H513">
            <v>21432</v>
          </cell>
          <cell r="I513">
            <v>23146</v>
          </cell>
          <cell r="J513">
            <v>34025</v>
          </cell>
          <cell r="K513">
            <v>11634</v>
          </cell>
          <cell r="L513">
            <v>12243</v>
          </cell>
          <cell r="M513">
            <v>10148</v>
          </cell>
          <cell r="N513">
            <v>0</v>
          </cell>
          <cell r="O513">
            <v>0</v>
          </cell>
          <cell r="P513">
            <v>96049</v>
          </cell>
          <cell r="Q513">
            <v>42900</v>
          </cell>
        </row>
        <row r="514">
          <cell r="A514" t="str">
            <v>C105244110000</v>
          </cell>
          <cell r="B514" t="str">
            <v>群馬県</v>
          </cell>
          <cell r="C514" t="str">
            <v>大泉町</v>
          </cell>
          <cell r="D514">
            <v>6</v>
          </cell>
          <cell r="E514">
            <v>648537</v>
          </cell>
          <cell r="F514">
            <v>206375</v>
          </cell>
          <cell r="G514">
            <v>87750</v>
          </cell>
          <cell r="H514">
            <v>72333</v>
          </cell>
          <cell r="I514">
            <v>46292</v>
          </cell>
          <cell r="J514">
            <v>130005</v>
          </cell>
          <cell r="K514">
            <v>40572</v>
          </cell>
          <cell r="L514">
            <v>58989</v>
          </cell>
          <cell r="M514">
            <v>30444</v>
          </cell>
          <cell r="N514">
            <v>0</v>
          </cell>
          <cell r="O514">
            <v>0</v>
          </cell>
          <cell r="P514">
            <v>312157</v>
          </cell>
          <cell r="Q514">
            <v>0</v>
          </cell>
        </row>
        <row r="515">
          <cell r="A515" t="str">
            <v>C105252110000</v>
          </cell>
          <cell r="B515" t="str">
            <v>群馬県</v>
          </cell>
          <cell r="C515" t="str">
            <v>邑楽町</v>
          </cell>
          <cell r="D515">
            <v>6</v>
          </cell>
          <cell r="E515">
            <v>472905</v>
          </cell>
          <cell r="F515">
            <v>142363</v>
          </cell>
          <cell r="G515">
            <v>49635</v>
          </cell>
          <cell r="H515">
            <v>46436</v>
          </cell>
          <cell r="I515">
            <v>46292</v>
          </cell>
          <cell r="J515">
            <v>73132</v>
          </cell>
          <cell r="K515">
            <v>26124</v>
          </cell>
          <cell r="L515">
            <v>26712</v>
          </cell>
          <cell r="M515">
            <v>20296</v>
          </cell>
          <cell r="N515">
            <v>0</v>
          </cell>
          <cell r="O515">
            <v>0</v>
          </cell>
          <cell r="P515">
            <v>175900</v>
          </cell>
          <cell r="Q515">
            <v>81510</v>
          </cell>
        </row>
        <row r="516">
          <cell r="A516" t="str">
            <v>C111007110000</v>
          </cell>
          <cell r="B516" t="str">
            <v>埼玉県</v>
          </cell>
          <cell r="C516" t="str">
            <v>さいたま市</v>
          </cell>
          <cell r="D516">
            <v>2</v>
          </cell>
          <cell r="E516">
            <v>58344684</v>
          </cell>
          <cell r="F516">
            <v>6644152</v>
          </cell>
          <cell r="G516">
            <v>3083040</v>
          </cell>
          <cell r="H516">
            <v>2357520</v>
          </cell>
          <cell r="I516">
            <v>1203592</v>
          </cell>
          <cell r="J516">
            <v>3204286</v>
          </cell>
          <cell r="K516">
            <v>1338960</v>
          </cell>
          <cell r="L516">
            <v>1266594</v>
          </cell>
          <cell r="M516">
            <v>598732</v>
          </cell>
          <cell r="N516">
            <v>1644693</v>
          </cell>
          <cell r="O516">
            <v>231945</v>
          </cell>
          <cell r="P516">
            <v>46619608</v>
          </cell>
          <cell r="Q516">
            <v>0</v>
          </cell>
        </row>
        <row r="517">
          <cell r="A517" t="str">
            <v>C112011110000</v>
          </cell>
          <cell r="B517" t="str">
            <v>埼玉県</v>
          </cell>
          <cell r="C517" t="str">
            <v>川越市</v>
          </cell>
          <cell r="D517">
            <v>3</v>
          </cell>
          <cell r="E517">
            <v>5199677</v>
          </cell>
          <cell r="F517">
            <v>1802187</v>
          </cell>
          <cell r="G517">
            <v>782640</v>
          </cell>
          <cell r="H517">
            <v>649211</v>
          </cell>
          <cell r="I517">
            <v>370336</v>
          </cell>
          <cell r="J517">
            <v>914324</v>
          </cell>
          <cell r="K517">
            <v>363846</v>
          </cell>
          <cell r="L517">
            <v>327222</v>
          </cell>
          <cell r="M517">
            <v>223256</v>
          </cell>
          <cell r="N517">
            <v>449707</v>
          </cell>
          <cell r="O517">
            <v>67676</v>
          </cell>
          <cell r="P517">
            <v>1965783</v>
          </cell>
          <cell r="Q517">
            <v>0</v>
          </cell>
        </row>
        <row r="518">
          <cell r="A518" t="str">
            <v>C112020110000</v>
          </cell>
          <cell r="B518" t="str">
            <v>埼玉県</v>
          </cell>
          <cell r="C518" t="str">
            <v>熊谷市</v>
          </cell>
          <cell r="D518">
            <v>4</v>
          </cell>
          <cell r="E518">
            <v>2695363</v>
          </cell>
          <cell r="F518">
            <v>1086702</v>
          </cell>
          <cell r="G518">
            <v>393885</v>
          </cell>
          <cell r="H518">
            <v>357200</v>
          </cell>
          <cell r="I518">
            <v>335617</v>
          </cell>
          <cell r="J518">
            <v>558071</v>
          </cell>
          <cell r="K518">
            <v>194250</v>
          </cell>
          <cell r="L518">
            <v>201453</v>
          </cell>
          <cell r="M518">
            <v>162368</v>
          </cell>
          <cell r="N518">
            <v>0</v>
          </cell>
          <cell r="O518">
            <v>0</v>
          </cell>
          <cell r="P518">
            <v>1040580</v>
          </cell>
          <cell r="Q518">
            <v>10010</v>
          </cell>
        </row>
        <row r="519">
          <cell r="A519" t="str">
            <v>C112038110000</v>
          </cell>
          <cell r="B519" t="str">
            <v>埼玉県</v>
          </cell>
          <cell r="C519" t="str">
            <v>川口市</v>
          </cell>
          <cell r="D519">
            <v>3</v>
          </cell>
          <cell r="E519">
            <v>8440006</v>
          </cell>
          <cell r="F519">
            <v>2944519</v>
          </cell>
          <cell r="G519">
            <v>1323810</v>
          </cell>
          <cell r="H519">
            <v>1018913</v>
          </cell>
          <cell r="I519">
            <v>601796</v>
          </cell>
          <cell r="J519">
            <v>1396682</v>
          </cell>
          <cell r="K519">
            <v>587202</v>
          </cell>
          <cell r="L519">
            <v>525336</v>
          </cell>
          <cell r="M519">
            <v>284144</v>
          </cell>
          <cell r="N519">
            <v>781931</v>
          </cell>
          <cell r="O519">
            <v>159349</v>
          </cell>
          <cell r="P519">
            <v>3100325</v>
          </cell>
          <cell r="Q519">
            <v>57200</v>
          </cell>
        </row>
        <row r="520">
          <cell r="A520" t="str">
            <v>C112062110000</v>
          </cell>
          <cell r="B520" t="str">
            <v>埼玉県</v>
          </cell>
          <cell r="C520" t="str">
            <v>行田市</v>
          </cell>
          <cell r="D520">
            <v>5</v>
          </cell>
          <cell r="E520">
            <v>1202725</v>
          </cell>
          <cell r="F520">
            <v>504153</v>
          </cell>
          <cell r="G520">
            <v>167175</v>
          </cell>
          <cell r="H520">
            <v>151810</v>
          </cell>
          <cell r="I520">
            <v>185168</v>
          </cell>
          <cell r="J520">
            <v>251179</v>
          </cell>
          <cell r="K520">
            <v>77616</v>
          </cell>
          <cell r="L520">
            <v>92379</v>
          </cell>
          <cell r="M520">
            <v>81184</v>
          </cell>
          <cell r="N520">
            <v>0</v>
          </cell>
          <cell r="O520">
            <v>0</v>
          </cell>
          <cell r="P520">
            <v>447393</v>
          </cell>
          <cell r="Q520">
            <v>0</v>
          </cell>
        </row>
        <row r="521">
          <cell r="A521" t="str">
            <v>C112071110000</v>
          </cell>
          <cell r="B521" t="str">
            <v>埼玉県</v>
          </cell>
          <cell r="C521" t="str">
            <v>秩父市</v>
          </cell>
          <cell r="D521">
            <v>5</v>
          </cell>
          <cell r="E521">
            <v>1169610</v>
          </cell>
          <cell r="F521">
            <v>428891</v>
          </cell>
          <cell r="G521">
            <v>149850</v>
          </cell>
          <cell r="H521">
            <v>128592</v>
          </cell>
          <cell r="I521">
            <v>150449</v>
          </cell>
          <cell r="J521">
            <v>215857</v>
          </cell>
          <cell r="K521">
            <v>66780</v>
          </cell>
          <cell r="L521">
            <v>67893</v>
          </cell>
          <cell r="M521">
            <v>81184</v>
          </cell>
          <cell r="N521">
            <v>0</v>
          </cell>
          <cell r="O521">
            <v>0</v>
          </cell>
          <cell r="P521">
            <v>504842</v>
          </cell>
          <cell r="Q521">
            <v>20020</v>
          </cell>
        </row>
        <row r="522">
          <cell r="A522" t="str">
            <v>C112089110000</v>
          </cell>
          <cell r="B522" t="str">
            <v>埼玉県</v>
          </cell>
          <cell r="C522" t="str">
            <v>所沢市</v>
          </cell>
          <cell r="D522">
            <v>4</v>
          </cell>
          <cell r="E522">
            <v>4221901</v>
          </cell>
          <cell r="F522">
            <v>1659755</v>
          </cell>
          <cell r="G522">
            <v>719685</v>
          </cell>
          <cell r="H522">
            <v>569734</v>
          </cell>
          <cell r="I522">
            <v>370336</v>
          </cell>
          <cell r="J522">
            <v>766428</v>
          </cell>
          <cell r="K522">
            <v>329280</v>
          </cell>
          <cell r="L522">
            <v>284928</v>
          </cell>
          <cell r="M522">
            <v>152220</v>
          </cell>
          <cell r="N522">
            <v>0</v>
          </cell>
          <cell r="O522">
            <v>0</v>
          </cell>
          <cell r="P522">
            <v>1788568</v>
          </cell>
          <cell r="Q522">
            <v>7150</v>
          </cell>
        </row>
        <row r="523">
          <cell r="A523" t="str">
            <v>C112097110000</v>
          </cell>
          <cell r="B523" t="str">
            <v>埼玉県</v>
          </cell>
          <cell r="C523" t="str">
            <v>飯能市</v>
          </cell>
          <cell r="D523">
            <v>5</v>
          </cell>
          <cell r="E523">
            <v>1283030</v>
          </cell>
          <cell r="F523">
            <v>504046</v>
          </cell>
          <cell r="G523">
            <v>209295</v>
          </cell>
          <cell r="H523">
            <v>141987</v>
          </cell>
          <cell r="I523">
            <v>152764</v>
          </cell>
          <cell r="J523">
            <v>241351</v>
          </cell>
          <cell r="K523">
            <v>70014</v>
          </cell>
          <cell r="L523">
            <v>90153</v>
          </cell>
          <cell r="M523">
            <v>81184</v>
          </cell>
          <cell r="N523">
            <v>0</v>
          </cell>
          <cell r="O523">
            <v>0</v>
          </cell>
          <cell r="P523">
            <v>512608</v>
          </cell>
          <cell r="Q523">
            <v>25025</v>
          </cell>
        </row>
        <row r="524">
          <cell r="A524" t="str">
            <v>C112101110000</v>
          </cell>
          <cell r="B524" t="str">
            <v>埼玉県</v>
          </cell>
          <cell r="C524" t="str">
            <v>加須市</v>
          </cell>
          <cell r="D524">
            <v>5</v>
          </cell>
          <cell r="E524">
            <v>2048483</v>
          </cell>
          <cell r="F524">
            <v>776996</v>
          </cell>
          <cell r="G524">
            <v>227700</v>
          </cell>
          <cell r="H524">
            <v>294690</v>
          </cell>
          <cell r="I524">
            <v>254606</v>
          </cell>
          <cell r="J524">
            <v>327367</v>
          </cell>
          <cell r="K524">
            <v>113736</v>
          </cell>
          <cell r="L524">
            <v>132447</v>
          </cell>
          <cell r="M524">
            <v>81184</v>
          </cell>
          <cell r="N524">
            <v>0</v>
          </cell>
          <cell r="O524">
            <v>0</v>
          </cell>
          <cell r="P524">
            <v>566600</v>
          </cell>
          <cell r="Q524">
            <v>377520</v>
          </cell>
        </row>
        <row r="525">
          <cell r="A525" t="str">
            <v>C112119110000</v>
          </cell>
          <cell r="B525" t="str">
            <v>埼玉県</v>
          </cell>
          <cell r="C525" t="str">
            <v>本庄市</v>
          </cell>
          <cell r="D525">
            <v>5</v>
          </cell>
          <cell r="E525">
            <v>1114604</v>
          </cell>
          <cell r="F525">
            <v>458138</v>
          </cell>
          <cell r="G525">
            <v>168345</v>
          </cell>
          <cell r="H525">
            <v>150917</v>
          </cell>
          <cell r="I525">
            <v>138876</v>
          </cell>
          <cell r="J525">
            <v>191183</v>
          </cell>
          <cell r="K525">
            <v>73794</v>
          </cell>
          <cell r="L525">
            <v>76797</v>
          </cell>
          <cell r="M525">
            <v>40592</v>
          </cell>
          <cell r="N525">
            <v>0</v>
          </cell>
          <cell r="O525">
            <v>0</v>
          </cell>
          <cell r="P525">
            <v>465283</v>
          </cell>
          <cell r="Q525">
            <v>0</v>
          </cell>
        </row>
        <row r="526">
          <cell r="A526" t="str">
            <v>C112127110000</v>
          </cell>
          <cell r="B526" t="str">
            <v>埼玉県</v>
          </cell>
          <cell r="C526" t="str">
            <v>東松山市</v>
          </cell>
          <cell r="D526">
            <v>5</v>
          </cell>
          <cell r="E526">
            <v>1329027</v>
          </cell>
          <cell r="F526">
            <v>519925</v>
          </cell>
          <cell r="G526">
            <v>197055</v>
          </cell>
          <cell r="H526">
            <v>195567</v>
          </cell>
          <cell r="I526">
            <v>127303</v>
          </cell>
          <cell r="J526">
            <v>262924</v>
          </cell>
          <cell r="K526">
            <v>91980</v>
          </cell>
          <cell r="L526">
            <v>120204</v>
          </cell>
          <cell r="M526">
            <v>50740</v>
          </cell>
          <cell r="N526">
            <v>0</v>
          </cell>
          <cell r="O526">
            <v>0</v>
          </cell>
          <cell r="P526">
            <v>546178</v>
          </cell>
          <cell r="Q526">
            <v>0</v>
          </cell>
        </row>
        <row r="527">
          <cell r="A527" t="str">
            <v>C112143110000</v>
          </cell>
          <cell r="B527" t="str">
            <v>埼玉県</v>
          </cell>
          <cell r="C527" t="str">
            <v>春日部市</v>
          </cell>
          <cell r="D527">
            <v>4</v>
          </cell>
          <cell r="E527">
            <v>2808660</v>
          </cell>
          <cell r="F527">
            <v>1098901</v>
          </cell>
          <cell r="G527">
            <v>467685</v>
          </cell>
          <cell r="H527">
            <v>358093</v>
          </cell>
          <cell r="I527">
            <v>273123</v>
          </cell>
          <cell r="J527">
            <v>562775</v>
          </cell>
          <cell r="K527">
            <v>227892</v>
          </cell>
          <cell r="L527">
            <v>207018</v>
          </cell>
          <cell r="M527">
            <v>127865</v>
          </cell>
          <cell r="N527">
            <v>0</v>
          </cell>
          <cell r="O527">
            <v>0</v>
          </cell>
          <cell r="P527">
            <v>1146984</v>
          </cell>
          <cell r="Q527">
            <v>0</v>
          </cell>
        </row>
        <row r="528">
          <cell r="A528" t="str">
            <v>C112151110000</v>
          </cell>
          <cell r="B528" t="str">
            <v>埼玉県</v>
          </cell>
          <cell r="C528" t="str">
            <v>狭山市</v>
          </cell>
          <cell r="D528">
            <v>5</v>
          </cell>
          <cell r="E528">
            <v>1884929</v>
          </cell>
          <cell r="F528">
            <v>690704</v>
          </cell>
          <cell r="G528">
            <v>277785</v>
          </cell>
          <cell r="H528">
            <v>239324</v>
          </cell>
          <cell r="I528">
            <v>173595</v>
          </cell>
          <cell r="J528">
            <v>336586</v>
          </cell>
          <cell r="K528">
            <v>130746</v>
          </cell>
          <cell r="L528">
            <v>124656</v>
          </cell>
          <cell r="M528">
            <v>81184</v>
          </cell>
          <cell r="N528">
            <v>0</v>
          </cell>
          <cell r="O528">
            <v>0</v>
          </cell>
          <cell r="P528">
            <v>821889</v>
          </cell>
          <cell r="Q528">
            <v>35750</v>
          </cell>
        </row>
        <row r="529">
          <cell r="A529" t="str">
            <v>C112160110000</v>
          </cell>
          <cell r="B529" t="str">
            <v>埼玉県</v>
          </cell>
          <cell r="C529" t="str">
            <v>羽生市</v>
          </cell>
          <cell r="D529">
            <v>5</v>
          </cell>
          <cell r="E529">
            <v>817526</v>
          </cell>
          <cell r="F529">
            <v>345197</v>
          </cell>
          <cell r="G529">
            <v>103590</v>
          </cell>
          <cell r="H529">
            <v>114304</v>
          </cell>
          <cell r="I529">
            <v>127303</v>
          </cell>
          <cell r="J529">
            <v>131853</v>
          </cell>
          <cell r="K529">
            <v>51324</v>
          </cell>
          <cell r="L529">
            <v>50085</v>
          </cell>
          <cell r="M529">
            <v>30444</v>
          </cell>
          <cell r="N529">
            <v>0</v>
          </cell>
          <cell r="O529">
            <v>0</v>
          </cell>
          <cell r="P529">
            <v>340476</v>
          </cell>
          <cell r="Q529">
            <v>0</v>
          </cell>
        </row>
        <row r="530">
          <cell r="A530" t="str">
            <v>C112178110000</v>
          </cell>
          <cell r="B530" t="str">
            <v>埼玉県</v>
          </cell>
          <cell r="C530" t="str">
            <v>鴻巣市</v>
          </cell>
          <cell r="D530">
            <v>5</v>
          </cell>
          <cell r="E530">
            <v>1687138</v>
          </cell>
          <cell r="F530">
            <v>697680</v>
          </cell>
          <cell r="G530">
            <v>259785</v>
          </cell>
          <cell r="H530">
            <v>217892</v>
          </cell>
          <cell r="I530">
            <v>220003</v>
          </cell>
          <cell r="J530">
            <v>312100</v>
          </cell>
          <cell r="K530">
            <v>115164</v>
          </cell>
          <cell r="L530">
            <v>115752</v>
          </cell>
          <cell r="M530">
            <v>81184</v>
          </cell>
          <cell r="N530">
            <v>0</v>
          </cell>
          <cell r="O530">
            <v>0</v>
          </cell>
          <cell r="P530">
            <v>677358</v>
          </cell>
          <cell r="Q530">
            <v>0</v>
          </cell>
        </row>
        <row r="531">
          <cell r="A531" t="str">
            <v>C112186110000</v>
          </cell>
          <cell r="B531" t="str">
            <v>埼玉県</v>
          </cell>
          <cell r="C531" t="str">
            <v>深谷市</v>
          </cell>
          <cell r="D531">
            <v>5</v>
          </cell>
          <cell r="E531">
            <v>2142910</v>
          </cell>
          <cell r="F531">
            <v>773784</v>
          </cell>
          <cell r="G531">
            <v>300285</v>
          </cell>
          <cell r="H531">
            <v>253612</v>
          </cell>
          <cell r="I531">
            <v>219887</v>
          </cell>
          <cell r="J531">
            <v>404825</v>
          </cell>
          <cell r="K531">
            <v>148638</v>
          </cell>
          <cell r="L531">
            <v>154707</v>
          </cell>
          <cell r="M531">
            <v>101480</v>
          </cell>
          <cell r="N531">
            <v>0</v>
          </cell>
          <cell r="O531">
            <v>0</v>
          </cell>
          <cell r="P531">
            <v>659711</v>
          </cell>
          <cell r="Q531">
            <v>304590</v>
          </cell>
        </row>
        <row r="532">
          <cell r="A532" t="str">
            <v>C112194110000</v>
          </cell>
          <cell r="B532" t="str">
            <v>埼玉県</v>
          </cell>
          <cell r="C532" t="str">
            <v>上尾市</v>
          </cell>
          <cell r="D532">
            <v>5</v>
          </cell>
          <cell r="E532">
            <v>2857280</v>
          </cell>
          <cell r="F532">
            <v>1113136</v>
          </cell>
          <cell r="G532">
            <v>487935</v>
          </cell>
          <cell r="H532">
            <v>370595</v>
          </cell>
          <cell r="I532">
            <v>254606</v>
          </cell>
          <cell r="J532">
            <v>564036</v>
          </cell>
          <cell r="K532">
            <v>233016</v>
          </cell>
          <cell r="L532">
            <v>209244</v>
          </cell>
          <cell r="M532">
            <v>121776</v>
          </cell>
          <cell r="N532">
            <v>0</v>
          </cell>
          <cell r="O532">
            <v>0</v>
          </cell>
          <cell r="P532">
            <v>1180108</v>
          </cell>
          <cell r="Q532">
            <v>0</v>
          </cell>
        </row>
        <row r="533">
          <cell r="A533" t="str">
            <v>C112216110000</v>
          </cell>
          <cell r="B533" t="str">
            <v>埼玉県</v>
          </cell>
          <cell r="C533" t="str">
            <v>草加市</v>
          </cell>
          <cell r="D533">
            <v>4</v>
          </cell>
          <cell r="E533">
            <v>3076199</v>
          </cell>
          <cell r="F533">
            <v>1222270</v>
          </cell>
          <cell r="G533">
            <v>524700</v>
          </cell>
          <cell r="H533">
            <v>454537</v>
          </cell>
          <cell r="I533">
            <v>243033</v>
          </cell>
          <cell r="J533">
            <v>580936</v>
          </cell>
          <cell r="K533">
            <v>248934</v>
          </cell>
          <cell r="L533">
            <v>220374</v>
          </cell>
          <cell r="M533">
            <v>111628</v>
          </cell>
          <cell r="N533">
            <v>0</v>
          </cell>
          <cell r="O533">
            <v>0</v>
          </cell>
          <cell r="P533">
            <v>1272993</v>
          </cell>
          <cell r="Q533">
            <v>0</v>
          </cell>
        </row>
        <row r="534">
          <cell r="A534" t="str">
            <v>C112224110000</v>
          </cell>
          <cell r="B534" t="str">
            <v>埼玉県</v>
          </cell>
          <cell r="C534" t="str">
            <v>越谷市</v>
          </cell>
          <cell r="D534">
            <v>3</v>
          </cell>
          <cell r="E534">
            <v>4473452</v>
          </cell>
          <cell r="F534">
            <v>1735099</v>
          </cell>
          <cell r="G534">
            <v>785250</v>
          </cell>
          <cell r="H534">
            <v>602775</v>
          </cell>
          <cell r="I534">
            <v>347074</v>
          </cell>
          <cell r="J534">
            <v>830877</v>
          </cell>
          <cell r="K534">
            <v>363678</v>
          </cell>
          <cell r="L534">
            <v>314979</v>
          </cell>
          <cell r="M534">
            <v>152220</v>
          </cell>
          <cell r="N534">
            <v>0</v>
          </cell>
          <cell r="O534">
            <v>0</v>
          </cell>
          <cell r="P534">
            <v>1907476</v>
          </cell>
          <cell r="Q534">
            <v>0</v>
          </cell>
        </row>
        <row r="535">
          <cell r="A535" t="str">
            <v>C112232110000</v>
          </cell>
          <cell r="B535" t="str">
            <v>埼玉県</v>
          </cell>
          <cell r="C535" t="str">
            <v>蕨市</v>
          </cell>
          <cell r="D535">
            <v>5</v>
          </cell>
          <cell r="E535">
            <v>950594</v>
          </cell>
          <cell r="F535">
            <v>334514</v>
          </cell>
          <cell r="G535">
            <v>140985</v>
          </cell>
          <cell r="H535">
            <v>112518</v>
          </cell>
          <cell r="I535">
            <v>81011</v>
          </cell>
          <cell r="J535">
            <v>139308</v>
          </cell>
          <cell r="K535">
            <v>57666</v>
          </cell>
          <cell r="L535">
            <v>51198</v>
          </cell>
          <cell r="M535">
            <v>30444</v>
          </cell>
          <cell r="N535">
            <v>0</v>
          </cell>
          <cell r="O535">
            <v>0</v>
          </cell>
          <cell r="P535">
            <v>476772</v>
          </cell>
          <cell r="Q535">
            <v>0</v>
          </cell>
        </row>
        <row r="536">
          <cell r="A536" t="str">
            <v>C112241110000</v>
          </cell>
          <cell r="B536" t="str">
            <v>埼玉県</v>
          </cell>
          <cell r="C536" t="str">
            <v>戸田市</v>
          </cell>
          <cell r="D536">
            <v>5</v>
          </cell>
          <cell r="E536">
            <v>1933868</v>
          </cell>
          <cell r="F536">
            <v>790635</v>
          </cell>
          <cell r="G536">
            <v>367785</v>
          </cell>
          <cell r="H536">
            <v>283974</v>
          </cell>
          <cell r="I536">
            <v>138876</v>
          </cell>
          <cell r="J536">
            <v>343002</v>
          </cell>
          <cell r="K536">
            <v>148554</v>
          </cell>
          <cell r="L536">
            <v>133560</v>
          </cell>
          <cell r="M536">
            <v>60888</v>
          </cell>
          <cell r="N536">
            <v>0</v>
          </cell>
          <cell r="O536">
            <v>0</v>
          </cell>
          <cell r="P536">
            <v>800231</v>
          </cell>
          <cell r="Q536">
            <v>0</v>
          </cell>
        </row>
        <row r="537">
          <cell r="A537" t="str">
            <v>C112259110000</v>
          </cell>
          <cell r="B537" t="str">
            <v>埼玉県</v>
          </cell>
          <cell r="C537" t="str">
            <v>入間市</v>
          </cell>
          <cell r="D537">
            <v>5</v>
          </cell>
          <cell r="E537">
            <v>1907858</v>
          </cell>
          <cell r="F537">
            <v>739619</v>
          </cell>
          <cell r="G537">
            <v>302625</v>
          </cell>
          <cell r="H537">
            <v>251826</v>
          </cell>
          <cell r="I537">
            <v>185168</v>
          </cell>
          <cell r="J537">
            <v>408379</v>
          </cell>
          <cell r="K537">
            <v>146496</v>
          </cell>
          <cell r="L537">
            <v>150255</v>
          </cell>
          <cell r="M537">
            <v>111628</v>
          </cell>
          <cell r="N537">
            <v>0</v>
          </cell>
          <cell r="O537">
            <v>0</v>
          </cell>
          <cell r="P537">
            <v>759860</v>
          </cell>
          <cell r="Q537">
            <v>0</v>
          </cell>
        </row>
        <row r="538">
          <cell r="A538" t="str">
            <v>C112275110000</v>
          </cell>
          <cell r="B538" t="str">
            <v>埼玉県</v>
          </cell>
          <cell r="C538" t="str">
            <v>朝霞市</v>
          </cell>
          <cell r="D538">
            <v>5</v>
          </cell>
          <cell r="E538">
            <v>1891641</v>
          </cell>
          <cell r="F538">
            <v>753763</v>
          </cell>
          <cell r="G538">
            <v>342450</v>
          </cell>
          <cell r="H538">
            <v>295583</v>
          </cell>
          <cell r="I538">
            <v>115730</v>
          </cell>
          <cell r="J538">
            <v>316705</v>
          </cell>
          <cell r="K538">
            <v>137970</v>
          </cell>
          <cell r="L538">
            <v>127995</v>
          </cell>
          <cell r="M538">
            <v>50740</v>
          </cell>
          <cell r="N538">
            <v>0</v>
          </cell>
          <cell r="O538">
            <v>0</v>
          </cell>
          <cell r="P538">
            <v>821173</v>
          </cell>
          <cell r="Q538">
            <v>0</v>
          </cell>
        </row>
        <row r="539">
          <cell r="A539" t="str">
            <v>C112283110000</v>
          </cell>
          <cell r="B539" t="str">
            <v>埼玉県</v>
          </cell>
          <cell r="C539" t="str">
            <v>志木市</v>
          </cell>
          <cell r="D539">
            <v>5</v>
          </cell>
          <cell r="E539">
            <v>1167307</v>
          </cell>
          <cell r="F539">
            <v>444833</v>
          </cell>
          <cell r="G539">
            <v>184365</v>
          </cell>
          <cell r="H539">
            <v>167884</v>
          </cell>
          <cell r="I539">
            <v>92584</v>
          </cell>
          <cell r="J539">
            <v>180662</v>
          </cell>
          <cell r="K539">
            <v>71064</v>
          </cell>
          <cell r="L539">
            <v>69006</v>
          </cell>
          <cell r="M539">
            <v>40592</v>
          </cell>
          <cell r="N539">
            <v>0</v>
          </cell>
          <cell r="O539">
            <v>0</v>
          </cell>
          <cell r="P539">
            <v>541812</v>
          </cell>
          <cell r="Q539">
            <v>0</v>
          </cell>
        </row>
        <row r="540">
          <cell r="A540" t="str">
            <v>C112291110000</v>
          </cell>
          <cell r="B540" t="str">
            <v>埼玉県</v>
          </cell>
          <cell r="C540" t="str">
            <v>和光市</v>
          </cell>
          <cell r="D540">
            <v>5</v>
          </cell>
          <cell r="E540">
            <v>1264173</v>
          </cell>
          <cell r="F540">
            <v>470283</v>
          </cell>
          <cell r="G540">
            <v>194670</v>
          </cell>
          <cell r="H540">
            <v>171456</v>
          </cell>
          <cell r="I540">
            <v>104157</v>
          </cell>
          <cell r="J540">
            <v>179502</v>
          </cell>
          <cell r="K540">
            <v>75600</v>
          </cell>
          <cell r="L540">
            <v>73458</v>
          </cell>
          <cell r="M540">
            <v>30444</v>
          </cell>
          <cell r="N540">
            <v>0</v>
          </cell>
          <cell r="O540">
            <v>0</v>
          </cell>
          <cell r="P540">
            <v>614388</v>
          </cell>
          <cell r="Q540">
            <v>0</v>
          </cell>
        </row>
        <row r="541">
          <cell r="A541" t="str">
            <v>C112305110000</v>
          </cell>
          <cell r="B541" t="str">
            <v>埼玉県</v>
          </cell>
          <cell r="C541" t="str">
            <v>新座市</v>
          </cell>
          <cell r="D541">
            <v>5</v>
          </cell>
          <cell r="E541">
            <v>2243468</v>
          </cell>
          <cell r="F541">
            <v>911168</v>
          </cell>
          <cell r="G541">
            <v>393840</v>
          </cell>
          <cell r="H541">
            <v>320587</v>
          </cell>
          <cell r="I541">
            <v>196741</v>
          </cell>
          <cell r="J541">
            <v>384729</v>
          </cell>
          <cell r="K541">
            <v>175812</v>
          </cell>
          <cell r="L541">
            <v>148029</v>
          </cell>
          <cell r="M541">
            <v>60888</v>
          </cell>
          <cell r="N541">
            <v>0</v>
          </cell>
          <cell r="O541">
            <v>0</v>
          </cell>
          <cell r="P541">
            <v>947571</v>
          </cell>
          <cell r="Q541">
            <v>0</v>
          </cell>
        </row>
        <row r="542">
          <cell r="A542" t="str">
            <v>C112313110000</v>
          </cell>
          <cell r="B542" t="str">
            <v>埼玉県</v>
          </cell>
          <cell r="C542" t="str">
            <v>桶川市</v>
          </cell>
          <cell r="D542">
            <v>5</v>
          </cell>
          <cell r="E542">
            <v>1050584</v>
          </cell>
          <cell r="F542">
            <v>370675</v>
          </cell>
          <cell r="G542">
            <v>157500</v>
          </cell>
          <cell r="H542">
            <v>132164</v>
          </cell>
          <cell r="I542">
            <v>81011</v>
          </cell>
          <cell r="J542">
            <v>182027</v>
          </cell>
          <cell r="K542">
            <v>71316</v>
          </cell>
          <cell r="L542">
            <v>70119</v>
          </cell>
          <cell r="M542">
            <v>40592</v>
          </cell>
          <cell r="N542">
            <v>0</v>
          </cell>
          <cell r="O542">
            <v>0</v>
          </cell>
          <cell r="P542">
            <v>497882</v>
          </cell>
          <cell r="Q542">
            <v>0</v>
          </cell>
        </row>
        <row r="543">
          <cell r="A543" t="str">
            <v>C112321110000</v>
          </cell>
          <cell r="B543" t="str">
            <v>埼玉県</v>
          </cell>
          <cell r="C543" t="str">
            <v>久喜市</v>
          </cell>
          <cell r="D543">
            <v>5</v>
          </cell>
          <cell r="E543">
            <v>2289529</v>
          </cell>
          <cell r="F543">
            <v>853821</v>
          </cell>
          <cell r="G543">
            <v>316170</v>
          </cell>
          <cell r="H543">
            <v>271472</v>
          </cell>
          <cell r="I543">
            <v>266179</v>
          </cell>
          <cell r="J543">
            <v>414805</v>
          </cell>
          <cell r="K543">
            <v>152922</v>
          </cell>
          <cell r="L543">
            <v>150255</v>
          </cell>
          <cell r="M543">
            <v>111628</v>
          </cell>
          <cell r="N543">
            <v>0</v>
          </cell>
          <cell r="O543">
            <v>0</v>
          </cell>
          <cell r="P543">
            <v>917228</v>
          </cell>
          <cell r="Q543">
            <v>103675</v>
          </cell>
        </row>
        <row r="544">
          <cell r="A544" t="str">
            <v>C112330110000</v>
          </cell>
          <cell r="B544" t="str">
            <v>埼玉県</v>
          </cell>
          <cell r="C544" t="str">
            <v>北本市</v>
          </cell>
          <cell r="D544">
            <v>5</v>
          </cell>
          <cell r="E544">
            <v>897723</v>
          </cell>
          <cell r="F544">
            <v>312805</v>
          </cell>
          <cell r="G544">
            <v>115740</v>
          </cell>
          <cell r="H544">
            <v>104481</v>
          </cell>
          <cell r="I544">
            <v>92584</v>
          </cell>
          <cell r="J544">
            <v>162392</v>
          </cell>
          <cell r="K544">
            <v>59472</v>
          </cell>
          <cell r="L544">
            <v>62328</v>
          </cell>
          <cell r="M544">
            <v>40592</v>
          </cell>
          <cell r="N544">
            <v>0</v>
          </cell>
          <cell r="O544">
            <v>0</v>
          </cell>
          <cell r="P544">
            <v>422526</v>
          </cell>
          <cell r="Q544">
            <v>0</v>
          </cell>
        </row>
        <row r="545">
          <cell r="A545" t="str">
            <v>C112348110000</v>
          </cell>
          <cell r="B545" t="str">
            <v>埼玉県</v>
          </cell>
          <cell r="C545" t="str">
            <v>八潮市</v>
          </cell>
          <cell r="D545">
            <v>5</v>
          </cell>
          <cell r="E545">
            <v>1250157</v>
          </cell>
          <cell r="F545">
            <v>460839</v>
          </cell>
          <cell r="G545">
            <v>190620</v>
          </cell>
          <cell r="H545">
            <v>154489</v>
          </cell>
          <cell r="I545">
            <v>115730</v>
          </cell>
          <cell r="J545">
            <v>230101</v>
          </cell>
          <cell r="K545">
            <v>86982</v>
          </cell>
          <cell r="L545">
            <v>92379</v>
          </cell>
          <cell r="M545">
            <v>50740</v>
          </cell>
          <cell r="N545">
            <v>0</v>
          </cell>
          <cell r="O545">
            <v>0</v>
          </cell>
          <cell r="P545">
            <v>559217</v>
          </cell>
          <cell r="Q545">
            <v>0</v>
          </cell>
        </row>
        <row r="546">
          <cell r="A546" t="str">
            <v>C112356110000</v>
          </cell>
          <cell r="B546" t="str">
            <v>埼玉県</v>
          </cell>
          <cell r="C546" t="str">
            <v>富士見市</v>
          </cell>
          <cell r="D546">
            <v>5</v>
          </cell>
          <cell r="E546">
            <v>1661377</v>
          </cell>
          <cell r="F546">
            <v>629378</v>
          </cell>
          <cell r="G546">
            <v>256500</v>
          </cell>
          <cell r="H546">
            <v>245575</v>
          </cell>
          <cell r="I546">
            <v>127303</v>
          </cell>
          <cell r="J546">
            <v>276831</v>
          </cell>
          <cell r="K546">
            <v>110208</v>
          </cell>
          <cell r="L546">
            <v>105735</v>
          </cell>
          <cell r="M546">
            <v>60888</v>
          </cell>
          <cell r="N546">
            <v>0</v>
          </cell>
          <cell r="O546">
            <v>0</v>
          </cell>
          <cell r="P546">
            <v>755168</v>
          </cell>
          <cell r="Q546">
            <v>0</v>
          </cell>
        </row>
        <row r="547">
          <cell r="A547" t="str">
            <v>C112372110000</v>
          </cell>
          <cell r="B547" t="str">
            <v>埼玉県</v>
          </cell>
          <cell r="C547" t="str">
            <v>三郷市</v>
          </cell>
          <cell r="D547">
            <v>5</v>
          </cell>
          <cell r="E547">
            <v>2013676</v>
          </cell>
          <cell r="F547">
            <v>849363</v>
          </cell>
          <cell r="G547">
            <v>333000</v>
          </cell>
          <cell r="H547">
            <v>296476</v>
          </cell>
          <cell r="I547">
            <v>219887</v>
          </cell>
          <cell r="J547">
            <v>355402</v>
          </cell>
          <cell r="K547">
            <v>140658</v>
          </cell>
          <cell r="L547">
            <v>133560</v>
          </cell>
          <cell r="M547">
            <v>81184</v>
          </cell>
          <cell r="N547">
            <v>0</v>
          </cell>
          <cell r="O547">
            <v>0</v>
          </cell>
          <cell r="P547">
            <v>808911</v>
          </cell>
          <cell r="Q547">
            <v>0</v>
          </cell>
        </row>
        <row r="548">
          <cell r="A548" t="str">
            <v>C112381110000</v>
          </cell>
          <cell r="B548" t="str">
            <v>埼玉県</v>
          </cell>
          <cell r="C548" t="str">
            <v>蓮田市</v>
          </cell>
          <cell r="D548">
            <v>5</v>
          </cell>
          <cell r="E548">
            <v>906300</v>
          </cell>
          <cell r="F548">
            <v>315626</v>
          </cell>
          <cell r="G548">
            <v>116775</v>
          </cell>
          <cell r="H548">
            <v>106267</v>
          </cell>
          <cell r="I548">
            <v>92584</v>
          </cell>
          <cell r="J548">
            <v>177223</v>
          </cell>
          <cell r="K548">
            <v>60816</v>
          </cell>
          <cell r="L548">
            <v>65667</v>
          </cell>
          <cell r="M548">
            <v>50740</v>
          </cell>
          <cell r="N548">
            <v>0</v>
          </cell>
          <cell r="O548">
            <v>0</v>
          </cell>
          <cell r="P548">
            <v>413451</v>
          </cell>
          <cell r="Q548">
            <v>0</v>
          </cell>
        </row>
        <row r="549">
          <cell r="A549" t="str">
            <v>C112399110000</v>
          </cell>
          <cell r="B549" t="str">
            <v>埼玉県</v>
          </cell>
          <cell r="C549" t="str">
            <v>坂戸市</v>
          </cell>
          <cell r="D549">
            <v>5</v>
          </cell>
          <cell r="E549">
            <v>1419540</v>
          </cell>
          <cell r="F549">
            <v>557355</v>
          </cell>
          <cell r="G549">
            <v>214875</v>
          </cell>
          <cell r="H549">
            <v>203604</v>
          </cell>
          <cell r="I549">
            <v>138876</v>
          </cell>
          <cell r="J549">
            <v>283682</v>
          </cell>
          <cell r="K549">
            <v>105798</v>
          </cell>
          <cell r="L549">
            <v>106848</v>
          </cell>
          <cell r="M549">
            <v>71036</v>
          </cell>
          <cell r="N549">
            <v>0</v>
          </cell>
          <cell r="O549">
            <v>0</v>
          </cell>
          <cell r="P549">
            <v>570638</v>
          </cell>
          <cell r="Q549">
            <v>7865</v>
          </cell>
        </row>
        <row r="550">
          <cell r="A550" t="str">
            <v>C112402110000</v>
          </cell>
          <cell r="B550" t="str">
            <v>埼玉県</v>
          </cell>
          <cell r="C550" t="str">
            <v>幸手市</v>
          </cell>
          <cell r="D550">
            <v>5</v>
          </cell>
          <cell r="E550">
            <v>739667</v>
          </cell>
          <cell r="F550">
            <v>298711</v>
          </cell>
          <cell r="G550">
            <v>93645</v>
          </cell>
          <cell r="H550">
            <v>100909</v>
          </cell>
          <cell r="I550">
            <v>104157</v>
          </cell>
          <cell r="J550">
            <v>126960</v>
          </cell>
          <cell r="K550">
            <v>45318</v>
          </cell>
          <cell r="L550">
            <v>51198</v>
          </cell>
          <cell r="M550">
            <v>30444</v>
          </cell>
          <cell r="N550">
            <v>0</v>
          </cell>
          <cell r="O550">
            <v>0</v>
          </cell>
          <cell r="P550">
            <v>313996</v>
          </cell>
          <cell r="Q550">
            <v>0</v>
          </cell>
        </row>
        <row r="551">
          <cell r="A551" t="str">
            <v>C112411110000</v>
          </cell>
          <cell r="B551" t="str">
            <v>埼玉県</v>
          </cell>
          <cell r="C551" t="str">
            <v>鶴ヶ島市</v>
          </cell>
          <cell r="D551">
            <v>5</v>
          </cell>
          <cell r="E551">
            <v>972887</v>
          </cell>
          <cell r="F551">
            <v>347852</v>
          </cell>
          <cell r="G551">
            <v>138285</v>
          </cell>
          <cell r="H551">
            <v>116983</v>
          </cell>
          <cell r="I551">
            <v>92584</v>
          </cell>
          <cell r="J551">
            <v>193981</v>
          </cell>
          <cell r="K551">
            <v>70896</v>
          </cell>
          <cell r="L551">
            <v>72345</v>
          </cell>
          <cell r="M551">
            <v>50740</v>
          </cell>
          <cell r="N551">
            <v>0</v>
          </cell>
          <cell r="O551">
            <v>0</v>
          </cell>
          <cell r="P551">
            <v>431054</v>
          </cell>
          <cell r="Q551">
            <v>0</v>
          </cell>
        </row>
        <row r="552">
          <cell r="A552" t="str">
            <v>C112429110000</v>
          </cell>
          <cell r="B552" t="str">
            <v>埼玉県</v>
          </cell>
          <cell r="C552" t="str">
            <v>日高市</v>
          </cell>
          <cell r="D552">
            <v>5</v>
          </cell>
          <cell r="E552">
            <v>803463</v>
          </cell>
          <cell r="F552">
            <v>279147</v>
          </cell>
          <cell r="G552">
            <v>113265</v>
          </cell>
          <cell r="H552">
            <v>96444</v>
          </cell>
          <cell r="I552">
            <v>69438</v>
          </cell>
          <cell r="J552">
            <v>193146</v>
          </cell>
          <cell r="K552">
            <v>63252</v>
          </cell>
          <cell r="L552">
            <v>69006</v>
          </cell>
          <cell r="M552">
            <v>60888</v>
          </cell>
          <cell r="N552">
            <v>0</v>
          </cell>
          <cell r="O552">
            <v>0</v>
          </cell>
          <cell r="P552">
            <v>331170</v>
          </cell>
          <cell r="Q552">
            <v>0</v>
          </cell>
        </row>
        <row r="553">
          <cell r="A553" t="str">
            <v>C112437110000</v>
          </cell>
          <cell r="B553" t="str">
            <v>埼玉県</v>
          </cell>
          <cell r="C553" t="str">
            <v>吉川市</v>
          </cell>
          <cell r="D553">
            <v>5</v>
          </cell>
          <cell r="E553">
            <v>1163380</v>
          </cell>
          <cell r="F553">
            <v>470391</v>
          </cell>
          <cell r="G553">
            <v>186705</v>
          </cell>
          <cell r="H553">
            <v>191102</v>
          </cell>
          <cell r="I553">
            <v>92584</v>
          </cell>
          <cell r="J553">
            <v>233036</v>
          </cell>
          <cell r="K553">
            <v>90048</v>
          </cell>
          <cell r="L553">
            <v>102396</v>
          </cell>
          <cell r="M553">
            <v>40592</v>
          </cell>
          <cell r="N553">
            <v>0</v>
          </cell>
          <cell r="O553">
            <v>0</v>
          </cell>
          <cell r="P553">
            <v>459953</v>
          </cell>
          <cell r="Q553">
            <v>0</v>
          </cell>
        </row>
        <row r="554">
          <cell r="A554" t="str">
            <v>C112453110000</v>
          </cell>
          <cell r="B554" t="str">
            <v>埼玉県</v>
          </cell>
          <cell r="C554" t="str">
            <v>ふじみ野市</v>
          </cell>
          <cell r="D554">
            <v>5</v>
          </cell>
          <cell r="E554">
            <v>1642412</v>
          </cell>
          <cell r="F554">
            <v>649203</v>
          </cell>
          <cell r="G554">
            <v>277290</v>
          </cell>
          <cell r="H554">
            <v>221464</v>
          </cell>
          <cell r="I554">
            <v>150449</v>
          </cell>
          <cell r="J554">
            <v>287814</v>
          </cell>
          <cell r="K554">
            <v>120078</v>
          </cell>
          <cell r="L554">
            <v>106848</v>
          </cell>
          <cell r="M554">
            <v>60888</v>
          </cell>
          <cell r="N554">
            <v>0</v>
          </cell>
          <cell r="O554">
            <v>0</v>
          </cell>
          <cell r="P554">
            <v>705395</v>
          </cell>
          <cell r="Q554">
            <v>0</v>
          </cell>
        </row>
        <row r="555">
          <cell r="A555" t="str">
            <v>C112461110000</v>
          </cell>
          <cell r="B555" t="str">
            <v>埼玉県</v>
          </cell>
          <cell r="C555" t="str">
            <v>白岡市</v>
          </cell>
          <cell r="D555">
            <v>5</v>
          </cell>
          <cell r="E555">
            <v>798558</v>
          </cell>
          <cell r="F555">
            <v>282401</v>
          </cell>
          <cell r="G555">
            <v>118305</v>
          </cell>
          <cell r="H555">
            <v>94658</v>
          </cell>
          <cell r="I555">
            <v>69438</v>
          </cell>
          <cell r="J555">
            <v>161006</v>
          </cell>
          <cell r="K555">
            <v>62538</v>
          </cell>
          <cell r="L555">
            <v>57876</v>
          </cell>
          <cell r="M555">
            <v>40592</v>
          </cell>
          <cell r="N555">
            <v>0</v>
          </cell>
          <cell r="O555">
            <v>0</v>
          </cell>
          <cell r="P555">
            <v>355151</v>
          </cell>
          <cell r="Q555">
            <v>0</v>
          </cell>
        </row>
        <row r="556">
          <cell r="A556" t="str">
            <v>C113018110000</v>
          </cell>
          <cell r="B556" t="str">
            <v>埼玉県</v>
          </cell>
          <cell r="C556" t="str">
            <v>伊奈町</v>
          </cell>
          <cell r="D556">
            <v>6</v>
          </cell>
          <cell r="E556">
            <v>735869</v>
          </cell>
          <cell r="F556">
            <v>253377</v>
          </cell>
          <cell r="G556">
            <v>108855</v>
          </cell>
          <cell r="H556">
            <v>98230</v>
          </cell>
          <cell r="I556">
            <v>46292</v>
          </cell>
          <cell r="J556">
            <v>152958</v>
          </cell>
          <cell r="K556">
            <v>60186</v>
          </cell>
          <cell r="L556">
            <v>62328</v>
          </cell>
          <cell r="M556">
            <v>30444</v>
          </cell>
          <cell r="N556">
            <v>0</v>
          </cell>
          <cell r="O556">
            <v>0</v>
          </cell>
          <cell r="P556">
            <v>329534</v>
          </cell>
          <cell r="Q556">
            <v>0</v>
          </cell>
        </row>
        <row r="557">
          <cell r="A557" t="str">
            <v>C113247110000</v>
          </cell>
          <cell r="B557" t="str">
            <v>埼玉県</v>
          </cell>
          <cell r="C557" t="str">
            <v>三芳町</v>
          </cell>
          <cell r="D557">
            <v>6</v>
          </cell>
          <cell r="E557">
            <v>623572</v>
          </cell>
          <cell r="F557">
            <v>217266</v>
          </cell>
          <cell r="G557">
            <v>86175</v>
          </cell>
          <cell r="H557">
            <v>73226</v>
          </cell>
          <cell r="I557">
            <v>57865</v>
          </cell>
          <cell r="J557">
            <v>115620</v>
          </cell>
          <cell r="K557">
            <v>42882</v>
          </cell>
          <cell r="L557">
            <v>42294</v>
          </cell>
          <cell r="M557">
            <v>30444</v>
          </cell>
          <cell r="N557">
            <v>0</v>
          </cell>
          <cell r="O557">
            <v>0</v>
          </cell>
          <cell r="P557">
            <v>290686</v>
          </cell>
          <cell r="Q557">
            <v>0</v>
          </cell>
        </row>
        <row r="558">
          <cell r="A558" t="str">
            <v>C113263110000</v>
          </cell>
          <cell r="B558" t="str">
            <v>埼玉県</v>
          </cell>
          <cell r="C558" t="str">
            <v>毛呂山町</v>
          </cell>
          <cell r="D558">
            <v>6</v>
          </cell>
          <cell r="E558">
            <v>479324</v>
          </cell>
          <cell r="F558">
            <v>151778</v>
          </cell>
          <cell r="G558">
            <v>54585</v>
          </cell>
          <cell r="H558">
            <v>50901</v>
          </cell>
          <cell r="I558">
            <v>46292</v>
          </cell>
          <cell r="J558">
            <v>87790</v>
          </cell>
          <cell r="K558">
            <v>29652</v>
          </cell>
          <cell r="L558">
            <v>37842</v>
          </cell>
          <cell r="M558">
            <v>20296</v>
          </cell>
          <cell r="N558">
            <v>0</v>
          </cell>
          <cell r="O558">
            <v>0</v>
          </cell>
          <cell r="P558">
            <v>239756</v>
          </cell>
          <cell r="Q558">
            <v>0</v>
          </cell>
        </row>
        <row r="559">
          <cell r="A559" t="str">
            <v>C113271110000</v>
          </cell>
          <cell r="B559" t="str">
            <v>埼玉県</v>
          </cell>
          <cell r="C559" t="str">
            <v>越生町</v>
          </cell>
          <cell r="D559">
            <v>6</v>
          </cell>
          <cell r="E559">
            <v>217923</v>
          </cell>
          <cell r="F559">
            <v>62038</v>
          </cell>
          <cell r="G559">
            <v>17460</v>
          </cell>
          <cell r="H559">
            <v>21432</v>
          </cell>
          <cell r="I559">
            <v>23146</v>
          </cell>
          <cell r="J559">
            <v>27620</v>
          </cell>
          <cell r="K559">
            <v>8568</v>
          </cell>
          <cell r="L559">
            <v>8904</v>
          </cell>
          <cell r="M559">
            <v>10148</v>
          </cell>
          <cell r="N559">
            <v>0</v>
          </cell>
          <cell r="O559">
            <v>0</v>
          </cell>
          <cell r="P559">
            <v>128265</v>
          </cell>
          <cell r="Q559">
            <v>0</v>
          </cell>
        </row>
        <row r="560">
          <cell r="A560" t="str">
            <v>C113417110000</v>
          </cell>
          <cell r="B560" t="str">
            <v>埼玉県</v>
          </cell>
          <cell r="C560" t="str">
            <v>滑川町</v>
          </cell>
          <cell r="D560">
            <v>6</v>
          </cell>
          <cell r="E560">
            <v>484573</v>
          </cell>
          <cell r="F560">
            <v>156729</v>
          </cell>
          <cell r="G560">
            <v>55035</v>
          </cell>
          <cell r="H560">
            <v>66975</v>
          </cell>
          <cell r="I560">
            <v>34719</v>
          </cell>
          <cell r="J560">
            <v>67436</v>
          </cell>
          <cell r="K560">
            <v>23898</v>
          </cell>
          <cell r="L560">
            <v>33390</v>
          </cell>
          <cell r="M560">
            <v>10148</v>
          </cell>
          <cell r="N560">
            <v>0</v>
          </cell>
          <cell r="O560">
            <v>0</v>
          </cell>
          <cell r="P560">
            <v>164598</v>
          </cell>
          <cell r="Q560">
            <v>95810</v>
          </cell>
        </row>
        <row r="561">
          <cell r="A561" t="str">
            <v>C113425110000</v>
          </cell>
          <cell r="B561" t="str">
            <v>埼玉県</v>
          </cell>
          <cell r="C561" t="str">
            <v>嵐山町</v>
          </cell>
          <cell r="D561">
            <v>6</v>
          </cell>
          <cell r="E561">
            <v>334498</v>
          </cell>
          <cell r="F561">
            <v>100956</v>
          </cell>
          <cell r="G561">
            <v>31410</v>
          </cell>
          <cell r="H561">
            <v>34827</v>
          </cell>
          <cell r="I561">
            <v>34719</v>
          </cell>
          <cell r="J561">
            <v>53833</v>
          </cell>
          <cell r="K561">
            <v>14616</v>
          </cell>
          <cell r="L561">
            <v>18921</v>
          </cell>
          <cell r="M561">
            <v>20296</v>
          </cell>
          <cell r="N561">
            <v>0</v>
          </cell>
          <cell r="O561">
            <v>0</v>
          </cell>
          <cell r="P561">
            <v>136809</v>
          </cell>
          <cell r="Q561">
            <v>42900</v>
          </cell>
        </row>
        <row r="562">
          <cell r="A562" t="str">
            <v>C113433110000</v>
          </cell>
          <cell r="B562" t="str">
            <v>埼玉県</v>
          </cell>
          <cell r="C562" t="str">
            <v>小川町</v>
          </cell>
          <cell r="D562">
            <v>6</v>
          </cell>
          <cell r="E562">
            <v>445522</v>
          </cell>
          <cell r="F562">
            <v>171047</v>
          </cell>
          <cell r="G562">
            <v>49815</v>
          </cell>
          <cell r="H562">
            <v>51794</v>
          </cell>
          <cell r="I562">
            <v>69438</v>
          </cell>
          <cell r="J562">
            <v>83679</v>
          </cell>
          <cell r="K562">
            <v>23184</v>
          </cell>
          <cell r="L562">
            <v>30051</v>
          </cell>
          <cell r="M562">
            <v>30444</v>
          </cell>
          <cell r="N562">
            <v>0</v>
          </cell>
          <cell r="O562">
            <v>0</v>
          </cell>
          <cell r="P562">
            <v>190796</v>
          </cell>
          <cell r="Q562">
            <v>0</v>
          </cell>
        </row>
        <row r="563">
          <cell r="A563" t="str">
            <v>C113468110000</v>
          </cell>
          <cell r="B563" t="str">
            <v>埼玉県</v>
          </cell>
          <cell r="C563" t="str">
            <v>川島町</v>
          </cell>
          <cell r="D563">
            <v>6</v>
          </cell>
          <cell r="E563">
            <v>362638</v>
          </cell>
          <cell r="F563">
            <v>152755</v>
          </cell>
          <cell r="G563">
            <v>56655</v>
          </cell>
          <cell r="H563">
            <v>42864</v>
          </cell>
          <cell r="I563">
            <v>53236</v>
          </cell>
          <cell r="J563">
            <v>56983</v>
          </cell>
          <cell r="K563">
            <v>17766</v>
          </cell>
          <cell r="L563">
            <v>18921</v>
          </cell>
          <cell r="M563">
            <v>20296</v>
          </cell>
          <cell r="N563">
            <v>0</v>
          </cell>
          <cell r="O563">
            <v>0</v>
          </cell>
          <cell r="P563">
            <v>152900</v>
          </cell>
          <cell r="Q563">
            <v>0</v>
          </cell>
        </row>
        <row r="564">
          <cell r="A564" t="str">
            <v>C113476110000</v>
          </cell>
          <cell r="B564" t="str">
            <v>埼玉県</v>
          </cell>
          <cell r="C564" t="str">
            <v>吉見町</v>
          </cell>
          <cell r="D564">
            <v>6</v>
          </cell>
          <cell r="E564">
            <v>327400</v>
          </cell>
          <cell r="F564">
            <v>144089</v>
          </cell>
          <cell r="G564">
            <v>28215</v>
          </cell>
          <cell r="H564">
            <v>46436</v>
          </cell>
          <cell r="I564">
            <v>69438</v>
          </cell>
          <cell r="J564">
            <v>40388</v>
          </cell>
          <cell r="K564">
            <v>14658</v>
          </cell>
          <cell r="L564">
            <v>15582</v>
          </cell>
          <cell r="M564">
            <v>10148</v>
          </cell>
          <cell r="N564">
            <v>0</v>
          </cell>
          <cell r="O564">
            <v>0</v>
          </cell>
          <cell r="P564">
            <v>142923</v>
          </cell>
          <cell r="Q564">
            <v>0</v>
          </cell>
        </row>
        <row r="565">
          <cell r="A565" t="str">
            <v>C113484110000</v>
          </cell>
          <cell r="B565" t="str">
            <v>埼玉県</v>
          </cell>
          <cell r="C565" t="str">
            <v>鳩山町</v>
          </cell>
          <cell r="D565">
            <v>6</v>
          </cell>
          <cell r="E565">
            <v>243168</v>
          </cell>
          <cell r="F565">
            <v>88125</v>
          </cell>
          <cell r="G565">
            <v>29295</v>
          </cell>
          <cell r="H565">
            <v>24111</v>
          </cell>
          <cell r="I565">
            <v>34719</v>
          </cell>
          <cell r="J565">
            <v>29930</v>
          </cell>
          <cell r="K565">
            <v>8652</v>
          </cell>
          <cell r="L565">
            <v>11130</v>
          </cell>
          <cell r="M565">
            <v>10148</v>
          </cell>
          <cell r="N565">
            <v>0</v>
          </cell>
          <cell r="O565">
            <v>0</v>
          </cell>
          <cell r="P565">
            <v>112958</v>
          </cell>
          <cell r="Q565">
            <v>12155</v>
          </cell>
        </row>
        <row r="566">
          <cell r="A566" t="str">
            <v>C113492110000</v>
          </cell>
          <cell r="B566" t="str">
            <v>埼玉県</v>
          </cell>
          <cell r="C566" t="str">
            <v>ときがわ町</v>
          </cell>
          <cell r="D566">
            <v>6</v>
          </cell>
          <cell r="E566">
            <v>234318</v>
          </cell>
          <cell r="F566">
            <v>77270</v>
          </cell>
          <cell r="G566">
            <v>22905</v>
          </cell>
          <cell r="H566">
            <v>19646</v>
          </cell>
          <cell r="I566">
            <v>34719</v>
          </cell>
          <cell r="J566">
            <v>41191</v>
          </cell>
          <cell r="K566">
            <v>8652</v>
          </cell>
          <cell r="L566">
            <v>12243</v>
          </cell>
          <cell r="M566">
            <v>20296</v>
          </cell>
          <cell r="N566">
            <v>0</v>
          </cell>
          <cell r="O566">
            <v>0</v>
          </cell>
          <cell r="P566">
            <v>115857</v>
          </cell>
          <cell r="Q566">
            <v>0</v>
          </cell>
        </row>
        <row r="567">
          <cell r="A567" t="str">
            <v>C113611110000</v>
          </cell>
          <cell r="B567" t="str">
            <v>埼玉県</v>
          </cell>
          <cell r="C567" t="str">
            <v>横瀬町</v>
          </cell>
          <cell r="D567">
            <v>6</v>
          </cell>
          <cell r="E567">
            <v>182755</v>
          </cell>
          <cell r="F567">
            <v>48167</v>
          </cell>
          <cell r="G567">
            <v>20520</v>
          </cell>
          <cell r="H567">
            <v>16074</v>
          </cell>
          <cell r="I567">
            <v>11573</v>
          </cell>
          <cell r="J567">
            <v>27620</v>
          </cell>
          <cell r="K567">
            <v>8568</v>
          </cell>
          <cell r="L567">
            <v>8904</v>
          </cell>
          <cell r="M567">
            <v>10148</v>
          </cell>
          <cell r="N567">
            <v>0</v>
          </cell>
          <cell r="O567">
            <v>0</v>
          </cell>
          <cell r="P567">
            <v>106968</v>
          </cell>
          <cell r="Q567">
            <v>0</v>
          </cell>
        </row>
        <row r="568">
          <cell r="A568" t="str">
            <v>C113620110000</v>
          </cell>
          <cell r="B568" t="str">
            <v>埼玉県</v>
          </cell>
          <cell r="C568" t="str">
            <v>皆野町</v>
          </cell>
          <cell r="D568">
            <v>6</v>
          </cell>
          <cell r="E568">
            <v>262206</v>
          </cell>
          <cell r="F568">
            <v>83074</v>
          </cell>
          <cell r="G568">
            <v>17100</v>
          </cell>
          <cell r="H568">
            <v>31255</v>
          </cell>
          <cell r="I568">
            <v>34719</v>
          </cell>
          <cell r="J568">
            <v>48053</v>
          </cell>
          <cell r="K568">
            <v>10080</v>
          </cell>
          <cell r="L568">
            <v>27825</v>
          </cell>
          <cell r="M568">
            <v>10148</v>
          </cell>
          <cell r="N568">
            <v>0</v>
          </cell>
          <cell r="O568">
            <v>0</v>
          </cell>
          <cell r="P568">
            <v>108914</v>
          </cell>
          <cell r="Q568">
            <v>22165</v>
          </cell>
        </row>
        <row r="569">
          <cell r="A569" t="str">
            <v>C113638110000</v>
          </cell>
          <cell r="B569" t="str">
            <v>埼玉県</v>
          </cell>
          <cell r="C569" t="str">
            <v>長瀞町</v>
          </cell>
          <cell r="D569">
            <v>6</v>
          </cell>
          <cell r="E569">
            <v>156862</v>
          </cell>
          <cell r="F569">
            <v>51640</v>
          </cell>
          <cell r="G569">
            <v>12420</v>
          </cell>
          <cell r="H569">
            <v>16074</v>
          </cell>
          <cell r="I569">
            <v>23146</v>
          </cell>
          <cell r="J569">
            <v>24638</v>
          </cell>
          <cell r="K569">
            <v>5586</v>
          </cell>
          <cell r="L569">
            <v>8904</v>
          </cell>
          <cell r="M569">
            <v>10148</v>
          </cell>
          <cell r="N569">
            <v>0</v>
          </cell>
          <cell r="O569">
            <v>0</v>
          </cell>
          <cell r="P569">
            <v>80584</v>
          </cell>
          <cell r="Q569">
            <v>0</v>
          </cell>
        </row>
        <row r="570">
          <cell r="A570" t="str">
            <v>C113654110000</v>
          </cell>
          <cell r="B570" t="str">
            <v>埼玉県</v>
          </cell>
          <cell r="C570" t="str">
            <v>小鹿野町</v>
          </cell>
          <cell r="D570">
            <v>6</v>
          </cell>
          <cell r="E570">
            <v>315355</v>
          </cell>
          <cell r="F570">
            <v>100061</v>
          </cell>
          <cell r="G570">
            <v>24300</v>
          </cell>
          <cell r="H570">
            <v>29469</v>
          </cell>
          <cell r="I570">
            <v>46292</v>
          </cell>
          <cell r="J570">
            <v>71846</v>
          </cell>
          <cell r="K570">
            <v>48342</v>
          </cell>
          <cell r="L570">
            <v>13356</v>
          </cell>
          <cell r="M570">
            <v>10148</v>
          </cell>
          <cell r="N570">
            <v>0</v>
          </cell>
          <cell r="O570">
            <v>0</v>
          </cell>
          <cell r="P570">
            <v>137013</v>
          </cell>
          <cell r="Q570">
            <v>6435</v>
          </cell>
        </row>
        <row r="571">
          <cell r="A571" t="str">
            <v>C113697110000</v>
          </cell>
          <cell r="B571" t="str">
            <v>埼玉県</v>
          </cell>
          <cell r="C571" t="str">
            <v>東秩父村</v>
          </cell>
          <cell r="D571">
            <v>6</v>
          </cell>
          <cell r="E571">
            <v>79259</v>
          </cell>
          <cell r="F571">
            <v>21912</v>
          </cell>
          <cell r="G571">
            <v>3195</v>
          </cell>
          <cell r="H571">
            <v>7144</v>
          </cell>
          <cell r="I571">
            <v>11573</v>
          </cell>
          <cell r="J571">
            <v>15041</v>
          </cell>
          <cell r="K571">
            <v>1554</v>
          </cell>
          <cell r="L571">
            <v>3339</v>
          </cell>
          <cell r="M571">
            <v>10148</v>
          </cell>
          <cell r="N571">
            <v>0</v>
          </cell>
          <cell r="O571">
            <v>0</v>
          </cell>
          <cell r="P571">
            <v>42306</v>
          </cell>
          <cell r="Q571">
            <v>0</v>
          </cell>
        </row>
        <row r="572">
          <cell r="A572" t="str">
            <v>C113816110000</v>
          </cell>
          <cell r="B572" t="str">
            <v>埼玉県</v>
          </cell>
          <cell r="C572" t="str">
            <v>美里町</v>
          </cell>
          <cell r="D572">
            <v>6</v>
          </cell>
          <cell r="E572">
            <v>227509</v>
          </cell>
          <cell r="F572">
            <v>81278</v>
          </cell>
          <cell r="G572">
            <v>21555</v>
          </cell>
          <cell r="H572">
            <v>25004</v>
          </cell>
          <cell r="I572">
            <v>34719</v>
          </cell>
          <cell r="J572">
            <v>38834</v>
          </cell>
          <cell r="K572">
            <v>10878</v>
          </cell>
          <cell r="L572">
            <v>17808</v>
          </cell>
          <cell r="M572">
            <v>10148</v>
          </cell>
          <cell r="N572">
            <v>0</v>
          </cell>
          <cell r="O572">
            <v>0</v>
          </cell>
          <cell r="P572">
            <v>107397</v>
          </cell>
          <cell r="Q572">
            <v>0</v>
          </cell>
        </row>
        <row r="573">
          <cell r="A573" t="str">
            <v>C113832110000</v>
          </cell>
          <cell r="B573" t="str">
            <v>埼玉県</v>
          </cell>
          <cell r="C573" t="str">
            <v>神川町</v>
          </cell>
          <cell r="D573">
            <v>6</v>
          </cell>
          <cell r="E573">
            <v>318166</v>
          </cell>
          <cell r="F573">
            <v>101809</v>
          </cell>
          <cell r="G573">
            <v>25155</v>
          </cell>
          <cell r="H573">
            <v>30362</v>
          </cell>
          <cell r="I573">
            <v>46292</v>
          </cell>
          <cell r="J573">
            <v>47360</v>
          </cell>
          <cell r="K573">
            <v>12726</v>
          </cell>
          <cell r="L573">
            <v>24486</v>
          </cell>
          <cell r="M573">
            <v>10148</v>
          </cell>
          <cell r="N573">
            <v>0</v>
          </cell>
          <cell r="O573">
            <v>0</v>
          </cell>
          <cell r="P573">
            <v>131102</v>
          </cell>
          <cell r="Q573">
            <v>37895</v>
          </cell>
        </row>
        <row r="574">
          <cell r="A574" t="str">
            <v>C113859110000</v>
          </cell>
          <cell r="B574" t="str">
            <v>埼玉県</v>
          </cell>
          <cell r="C574" t="str">
            <v>上里町</v>
          </cell>
          <cell r="D574">
            <v>6</v>
          </cell>
          <cell r="E574">
            <v>500004</v>
          </cell>
          <cell r="F574">
            <v>187193</v>
          </cell>
          <cell r="G574">
            <v>65925</v>
          </cell>
          <cell r="H574">
            <v>63403</v>
          </cell>
          <cell r="I574">
            <v>57865</v>
          </cell>
          <cell r="J574">
            <v>95812</v>
          </cell>
          <cell r="K574">
            <v>35448</v>
          </cell>
          <cell r="L574">
            <v>40068</v>
          </cell>
          <cell r="M574">
            <v>20296</v>
          </cell>
          <cell r="N574">
            <v>0</v>
          </cell>
          <cell r="O574">
            <v>0</v>
          </cell>
          <cell r="P574">
            <v>216999</v>
          </cell>
          <cell r="Q574">
            <v>0</v>
          </cell>
        </row>
        <row r="575">
          <cell r="A575" t="str">
            <v>C114081110000</v>
          </cell>
          <cell r="B575" t="str">
            <v>埼玉県</v>
          </cell>
          <cell r="C575" t="str">
            <v>寄居町</v>
          </cell>
          <cell r="D575">
            <v>6</v>
          </cell>
          <cell r="E575">
            <v>492731</v>
          </cell>
          <cell r="F575">
            <v>187146</v>
          </cell>
          <cell r="G575">
            <v>58770</v>
          </cell>
          <cell r="H575">
            <v>58938</v>
          </cell>
          <cell r="I575">
            <v>69438</v>
          </cell>
          <cell r="J575">
            <v>91953</v>
          </cell>
          <cell r="K575">
            <v>29232</v>
          </cell>
          <cell r="L575">
            <v>32277</v>
          </cell>
          <cell r="M575">
            <v>30444</v>
          </cell>
          <cell r="N575">
            <v>0</v>
          </cell>
          <cell r="O575">
            <v>0</v>
          </cell>
          <cell r="P575">
            <v>213632</v>
          </cell>
          <cell r="Q575">
            <v>0</v>
          </cell>
        </row>
        <row r="576">
          <cell r="A576" t="str">
            <v>C114421110000</v>
          </cell>
          <cell r="B576" t="str">
            <v>埼玉県</v>
          </cell>
          <cell r="C576" t="str">
            <v>宮代町</v>
          </cell>
          <cell r="D576">
            <v>6</v>
          </cell>
          <cell r="E576">
            <v>509541</v>
          </cell>
          <cell r="F576">
            <v>173232</v>
          </cell>
          <cell r="G576">
            <v>68895</v>
          </cell>
          <cell r="H576">
            <v>58045</v>
          </cell>
          <cell r="I576">
            <v>46292</v>
          </cell>
          <cell r="J576">
            <v>89412</v>
          </cell>
          <cell r="K576">
            <v>27804</v>
          </cell>
          <cell r="L576">
            <v>31164</v>
          </cell>
          <cell r="M576">
            <v>30444</v>
          </cell>
          <cell r="N576">
            <v>0</v>
          </cell>
          <cell r="O576">
            <v>0</v>
          </cell>
          <cell r="P576">
            <v>246897</v>
          </cell>
          <cell r="Q576">
            <v>0</v>
          </cell>
        </row>
        <row r="577">
          <cell r="A577" t="str">
            <v>C114642110000</v>
          </cell>
          <cell r="B577" t="str">
            <v>埼玉県</v>
          </cell>
          <cell r="C577" t="str">
            <v>杉戸町</v>
          </cell>
          <cell r="D577">
            <v>6</v>
          </cell>
          <cell r="E577">
            <v>759744</v>
          </cell>
          <cell r="F577">
            <v>227752</v>
          </cell>
          <cell r="G577">
            <v>84195</v>
          </cell>
          <cell r="H577">
            <v>74119</v>
          </cell>
          <cell r="I577">
            <v>69438</v>
          </cell>
          <cell r="J577">
            <v>119421</v>
          </cell>
          <cell r="K577">
            <v>45570</v>
          </cell>
          <cell r="L577">
            <v>43407</v>
          </cell>
          <cell r="M577">
            <v>30444</v>
          </cell>
          <cell r="N577">
            <v>0</v>
          </cell>
          <cell r="O577">
            <v>0</v>
          </cell>
          <cell r="P577">
            <v>270286</v>
          </cell>
          <cell r="Q577">
            <v>142285</v>
          </cell>
        </row>
        <row r="578">
          <cell r="A578" t="str">
            <v>C114651110000</v>
          </cell>
          <cell r="B578" t="str">
            <v>埼玉県</v>
          </cell>
          <cell r="C578" t="str">
            <v>松伏町</v>
          </cell>
          <cell r="D578">
            <v>6</v>
          </cell>
          <cell r="E578">
            <v>471229</v>
          </cell>
          <cell r="F578">
            <v>159609</v>
          </cell>
          <cell r="G578">
            <v>57915</v>
          </cell>
          <cell r="H578">
            <v>66975</v>
          </cell>
          <cell r="I578">
            <v>34719</v>
          </cell>
          <cell r="J578">
            <v>85879</v>
          </cell>
          <cell r="K578">
            <v>33306</v>
          </cell>
          <cell r="L578">
            <v>32277</v>
          </cell>
          <cell r="M578">
            <v>20296</v>
          </cell>
          <cell r="N578">
            <v>0</v>
          </cell>
          <cell r="O578">
            <v>0</v>
          </cell>
          <cell r="P578">
            <v>225741</v>
          </cell>
          <cell r="Q578">
            <v>0</v>
          </cell>
        </row>
        <row r="579">
          <cell r="A579" t="str">
            <v>C121002110000</v>
          </cell>
          <cell r="B579" t="str">
            <v>千葉県</v>
          </cell>
          <cell r="C579" t="str">
            <v>千葉市</v>
          </cell>
          <cell r="D579">
            <v>2</v>
          </cell>
          <cell r="E579">
            <v>45678226</v>
          </cell>
          <cell r="F579">
            <v>5132838</v>
          </cell>
          <cell r="G579">
            <v>2069280</v>
          </cell>
          <cell r="H579">
            <v>1776177</v>
          </cell>
          <cell r="I579">
            <v>1287381</v>
          </cell>
          <cell r="J579">
            <v>2495600</v>
          </cell>
          <cell r="K579">
            <v>960246</v>
          </cell>
          <cell r="L579">
            <v>977214</v>
          </cell>
          <cell r="M579">
            <v>558140</v>
          </cell>
          <cell r="N579">
            <v>1130256</v>
          </cell>
          <cell r="O579">
            <v>298031</v>
          </cell>
          <cell r="P579">
            <v>36621501</v>
          </cell>
          <cell r="Q579">
            <v>0</v>
          </cell>
        </row>
        <row r="580">
          <cell r="A580" t="str">
            <v>C122025110000</v>
          </cell>
          <cell r="B580" t="str">
            <v>千葉県</v>
          </cell>
          <cell r="C580" t="str">
            <v>銚子市</v>
          </cell>
          <cell r="D580">
            <v>5</v>
          </cell>
          <cell r="E580">
            <v>1476662</v>
          </cell>
          <cell r="F580">
            <v>349943</v>
          </cell>
          <cell r="G580">
            <v>86940</v>
          </cell>
          <cell r="H580">
            <v>124127</v>
          </cell>
          <cell r="I580">
            <v>138876</v>
          </cell>
          <cell r="J580">
            <v>200018</v>
          </cell>
          <cell r="K580">
            <v>68880</v>
          </cell>
          <cell r="L580">
            <v>60102</v>
          </cell>
          <cell r="M580">
            <v>71036</v>
          </cell>
          <cell r="N580">
            <v>503965</v>
          </cell>
          <cell r="O580">
            <v>110976</v>
          </cell>
          <cell r="P580">
            <v>307470</v>
          </cell>
          <cell r="Q580">
            <v>4290</v>
          </cell>
        </row>
        <row r="581">
          <cell r="A581" t="str">
            <v>C122033110000</v>
          </cell>
          <cell r="B581" t="str">
            <v>千葉県</v>
          </cell>
          <cell r="C581" t="str">
            <v>市川市</v>
          </cell>
          <cell r="D581">
            <v>5</v>
          </cell>
          <cell r="E581">
            <v>5910994</v>
          </cell>
          <cell r="F581">
            <v>2188442</v>
          </cell>
          <cell r="G581">
            <v>991440</v>
          </cell>
          <cell r="H581">
            <v>745655</v>
          </cell>
          <cell r="I581">
            <v>451347</v>
          </cell>
          <cell r="J581">
            <v>916709</v>
          </cell>
          <cell r="K581">
            <v>405972</v>
          </cell>
          <cell r="L581">
            <v>348369</v>
          </cell>
          <cell r="M581">
            <v>162368</v>
          </cell>
          <cell r="N581">
            <v>0</v>
          </cell>
          <cell r="O581">
            <v>0</v>
          </cell>
          <cell r="P581">
            <v>2616368</v>
          </cell>
          <cell r="Q581">
            <v>189475</v>
          </cell>
        </row>
        <row r="582">
          <cell r="A582" t="str">
            <v>C122041110000</v>
          </cell>
          <cell r="B582" t="str">
            <v>千葉県</v>
          </cell>
          <cell r="C582" t="str">
            <v>船橋市</v>
          </cell>
          <cell r="D582">
            <v>3</v>
          </cell>
          <cell r="E582">
            <v>9352539</v>
          </cell>
          <cell r="F582">
            <v>3249839</v>
          </cell>
          <cell r="G582">
            <v>1498860</v>
          </cell>
          <cell r="H582">
            <v>1114464</v>
          </cell>
          <cell r="I582">
            <v>636515</v>
          </cell>
          <cell r="J582">
            <v>1480341</v>
          </cell>
          <cell r="K582">
            <v>650958</v>
          </cell>
          <cell r="L582">
            <v>555387</v>
          </cell>
          <cell r="M582">
            <v>273996</v>
          </cell>
          <cell r="N582">
            <v>718576</v>
          </cell>
          <cell r="O582">
            <v>156699</v>
          </cell>
          <cell r="P582">
            <v>3745654</v>
          </cell>
          <cell r="Q582">
            <v>1430</v>
          </cell>
        </row>
        <row r="583">
          <cell r="A583" t="str">
            <v>C122050110000</v>
          </cell>
          <cell r="B583" t="str">
            <v>千葉県</v>
          </cell>
          <cell r="C583" t="str">
            <v>館山市</v>
          </cell>
          <cell r="D583">
            <v>5</v>
          </cell>
          <cell r="E583">
            <v>846280</v>
          </cell>
          <cell r="F583">
            <v>307895</v>
          </cell>
          <cell r="G583">
            <v>85005</v>
          </cell>
          <cell r="H583">
            <v>107160</v>
          </cell>
          <cell r="I583">
            <v>115730</v>
          </cell>
          <cell r="J583">
            <v>151493</v>
          </cell>
          <cell r="K583">
            <v>63042</v>
          </cell>
          <cell r="L583">
            <v>47859</v>
          </cell>
          <cell r="M583">
            <v>40592</v>
          </cell>
          <cell r="N583">
            <v>0</v>
          </cell>
          <cell r="O583">
            <v>0</v>
          </cell>
          <cell r="P583">
            <v>253902</v>
          </cell>
          <cell r="Q583">
            <v>132990</v>
          </cell>
        </row>
        <row r="584">
          <cell r="A584" t="str">
            <v>C122068110000</v>
          </cell>
          <cell r="B584" t="str">
            <v>千葉県</v>
          </cell>
          <cell r="C584" t="str">
            <v>木更津市</v>
          </cell>
          <cell r="D584">
            <v>5</v>
          </cell>
          <cell r="E584">
            <v>2063494</v>
          </cell>
          <cell r="F584">
            <v>875323</v>
          </cell>
          <cell r="G584">
            <v>336915</v>
          </cell>
          <cell r="H584">
            <v>323266</v>
          </cell>
          <cell r="I584">
            <v>215142</v>
          </cell>
          <cell r="J584">
            <v>420962</v>
          </cell>
          <cell r="K584">
            <v>142842</v>
          </cell>
          <cell r="L584">
            <v>150255</v>
          </cell>
          <cell r="M584">
            <v>127865</v>
          </cell>
          <cell r="N584">
            <v>0</v>
          </cell>
          <cell r="O584">
            <v>0</v>
          </cell>
          <cell r="P584">
            <v>767209</v>
          </cell>
          <cell r="Q584">
            <v>0</v>
          </cell>
        </row>
        <row r="585">
          <cell r="A585" t="str">
            <v>C122076110000</v>
          </cell>
          <cell r="B585" t="str">
            <v>千葉県</v>
          </cell>
          <cell r="C585" t="str">
            <v>松戸市</v>
          </cell>
          <cell r="D585">
            <v>5</v>
          </cell>
          <cell r="E585">
            <v>6680040</v>
          </cell>
          <cell r="F585">
            <v>2338073</v>
          </cell>
          <cell r="G585">
            <v>1026090</v>
          </cell>
          <cell r="H585">
            <v>791198</v>
          </cell>
          <cell r="I585">
            <v>520785</v>
          </cell>
          <cell r="J585">
            <v>1086750</v>
          </cell>
          <cell r="K585">
            <v>461832</v>
          </cell>
          <cell r="L585">
            <v>411810</v>
          </cell>
          <cell r="M585">
            <v>213108</v>
          </cell>
          <cell r="N585">
            <v>548275</v>
          </cell>
          <cell r="O585">
            <v>124527</v>
          </cell>
          <cell r="P585">
            <v>2582415</v>
          </cell>
          <cell r="Q585">
            <v>0</v>
          </cell>
        </row>
        <row r="586">
          <cell r="A586" t="str">
            <v>C122084110000</v>
          </cell>
          <cell r="B586" t="str">
            <v>千葉県</v>
          </cell>
          <cell r="C586" t="str">
            <v>野田市</v>
          </cell>
          <cell r="D586">
            <v>5</v>
          </cell>
          <cell r="E586">
            <v>2178678</v>
          </cell>
          <cell r="F586">
            <v>845003</v>
          </cell>
          <cell r="G586">
            <v>322425</v>
          </cell>
          <cell r="H586">
            <v>291118</v>
          </cell>
          <cell r="I586">
            <v>231460</v>
          </cell>
          <cell r="J586">
            <v>462055</v>
          </cell>
          <cell r="K586">
            <v>164556</v>
          </cell>
          <cell r="L586">
            <v>185871</v>
          </cell>
          <cell r="M586">
            <v>111628</v>
          </cell>
          <cell r="N586">
            <v>0</v>
          </cell>
          <cell r="O586">
            <v>0</v>
          </cell>
          <cell r="P586">
            <v>823000</v>
          </cell>
          <cell r="Q586">
            <v>48620</v>
          </cell>
        </row>
        <row r="587">
          <cell r="A587" t="str">
            <v>C122106110000</v>
          </cell>
          <cell r="B587" t="str">
            <v>千葉県</v>
          </cell>
          <cell r="C587" t="str">
            <v>茂原市</v>
          </cell>
          <cell r="D587">
            <v>5</v>
          </cell>
          <cell r="E587">
            <v>1253454</v>
          </cell>
          <cell r="F587">
            <v>489764</v>
          </cell>
          <cell r="G587">
            <v>167895</v>
          </cell>
          <cell r="H587">
            <v>159847</v>
          </cell>
          <cell r="I587">
            <v>162022</v>
          </cell>
          <cell r="J587">
            <v>252868</v>
          </cell>
          <cell r="K587">
            <v>81564</v>
          </cell>
          <cell r="L587">
            <v>101283</v>
          </cell>
          <cell r="M587">
            <v>70021</v>
          </cell>
          <cell r="N587">
            <v>0</v>
          </cell>
          <cell r="O587">
            <v>0</v>
          </cell>
          <cell r="P587">
            <v>486512</v>
          </cell>
          <cell r="Q587">
            <v>24310</v>
          </cell>
        </row>
        <row r="588">
          <cell r="A588" t="str">
            <v>C122114110000</v>
          </cell>
          <cell r="B588" t="str">
            <v>千葉県</v>
          </cell>
          <cell r="C588" t="str">
            <v>成田市</v>
          </cell>
          <cell r="D588">
            <v>5</v>
          </cell>
          <cell r="E588">
            <v>2328578</v>
          </cell>
          <cell r="F588">
            <v>1084465</v>
          </cell>
          <cell r="G588">
            <v>458595</v>
          </cell>
          <cell r="H588">
            <v>336661</v>
          </cell>
          <cell r="I588">
            <v>289209</v>
          </cell>
          <cell r="J588">
            <v>450668</v>
          </cell>
          <cell r="K588">
            <v>155526</v>
          </cell>
          <cell r="L588">
            <v>193662</v>
          </cell>
          <cell r="M588">
            <v>101480</v>
          </cell>
          <cell r="N588">
            <v>0</v>
          </cell>
          <cell r="O588">
            <v>0</v>
          </cell>
          <cell r="P588">
            <v>754835</v>
          </cell>
          <cell r="Q588">
            <v>38610</v>
          </cell>
        </row>
        <row r="589">
          <cell r="A589" t="str">
            <v>C122122110000</v>
          </cell>
          <cell r="B589" t="str">
            <v>千葉県</v>
          </cell>
          <cell r="C589" t="str">
            <v>佐倉市</v>
          </cell>
          <cell r="D589">
            <v>5</v>
          </cell>
          <cell r="E589">
            <v>2401497</v>
          </cell>
          <cell r="F589">
            <v>966425</v>
          </cell>
          <cell r="G589">
            <v>350190</v>
          </cell>
          <cell r="H589">
            <v>350056</v>
          </cell>
          <cell r="I589">
            <v>266179</v>
          </cell>
          <cell r="J589">
            <v>481900</v>
          </cell>
          <cell r="K589">
            <v>169932</v>
          </cell>
          <cell r="L589">
            <v>200340</v>
          </cell>
          <cell r="M589">
            <v>111628</v>
          </cell>
          <cell r="N589">
            <v>0</v>
          </cell>
          <cell r="O589">
            <v>0</v>
          </cell>
          <cell r="P589">
            <v>934582</v>
          </cell>
          <cell r="Q589">
            <v>18590</v>
          </cell>
        </row>
        <row r="590">
          <cell r="A590" t="str">
            <v>C122131110000</v>
          </cell>
          <cell r="B590" t="str">
            <v>千葉県</v>
          </cell>
          <cell r="C590" t="str">
            <v>東金市</v>
          </cell>
          <cell r="D590">
            <v>5</v>
          </cell>
          <cell r="E590">
            <v>1084199</v>
          </cell>
          <cell r="F590">
            <v>332176</v>
          </cell>
          <cell r="G590">
            <v>113715</v>
          </cell>
          <cell r="H590">
            <v>114304</v>
          </cell>
          <cell r="I590">
            <v>104157</v>
          </cell>
          <cell r="J590">
            <v>162455</v>
          </cell>
          <cell r="K590">
            <v>56196</v>
          </cell>
          <cell r="L590">
            <v>65667</v>
          </cell>
          <cell r="M590">
            <v>40592</v>
          </cell>
          <cell r="N590">
            <v>0</v>
          </cell>
          <cell r="O590">
            <v>0</v>
          </cell>
          <cell r="P590">
            <v>313578</v>
          </cell>
          <cell r="Q590">
            <v>275990</v>
          </cell>
        </row>
        <row r="591">
          <cell r="A591" t="str">
            <v>C122157110000</v>
          </cell>
          <cell r="B591" t="str">
            <v>千葉県</v>
          </cell>
          <cell r="C591" t="str">
            <v>旭市</v>
          </cell>
          <cell r="D591">
            <v>5</v>
          </cell>
          <cell r="E591">
            <v>984370</v>
          </cell>
          <cell r="F591">
            <v>457137</v>
          </cell>
          <cell r="G591">
            <v>128160</v>
          </cell>
          <cell r="H591">
            <v>155382</v>
          </cell>
          <cell r="I591">
            <v>173595</v>
          </cell>
          <cell r="J591">
            <v>185686</v>
          </cell>
          <cell r="K591">
            <v>63714</v>
          </cell>
          <cell r="L591">
            <v>71232</v>
          </cell>
          <cell r="M591">
            <v>50740</v>
          </cell>
          <cell r="N591">
            <v>0</v>
          </cell>
          <cell r="O591">
            <v>0</v>
          </cell>
          <cell r="P591">
            <v>341547</v>
          </cell>
          <cell r="Q591">
            <v>0</v>
          </cell>
        </row>
        <row r="592">
          <cell r="A592" t="str">
            <v>C122165110000</v>
          </cell>
          <cell r="B592" t="str">
            <v>千葉県</v>
          </cell>
          <cell r="C592" t="str">
            <v>習志野市</v>
          </cell>
          <cell r="D592">
            <v>5</v>
          </cell>
          <cell r="E592">
            <v>3224930</v>
          </cell>
          <cell r="F592">
            <v>924420</v>
          </cell>
          <cell r="G592">
            <v>405270</v>
          </cell>
          <cell r="H592">
            <v>333982</v>
          </cell>
          <cell r="I592">
            <v>185168</v>
          </cell>
          <cell r="J592">
            <v>404516</v>
          </cell>
          <cell r="K592">
            <v>170982</v>
          </cell>
          <cell r="L592">
            <v>162498</v>
          </cell>
          <cell r="M592">
            <v>71036</v>
          </cell>
          <cell r="N592">
            <v>478178</v>
          </cell>
          <cell r="O592">
            <v>74867</v>
          </cell>
          <cell r="P592">
            <v>994744</v>
          </cell>
          <cell r="Q592">
            <v>348205</v>
          </cell>
        </row>
        <row r="593">
          <cell r="A593" t="str">
            <v>C122173110000</v>
          </cell>
          <cell r="B593" t="str">
            <v>千葉県</v>
          </cell>
          <cell r="C593" t="str">
            <v>柏市</v>
          </cell>
          <cell r="D593">
            <v>3</v>
          </cell>
          <cell r="E593">
            <v>6396210</v>
          </cell>
          <cell r="F593">
            <v>2263124</v>
          </cell>
          <cell r="G593">
            <v>985860</v>
          </cell>
          <cell r="H593">
            <v>791198</v>
          </cell>
          <cell r="I593">
            <v>486066</v>
          </cell>
          <cell r="J593">
            <v>1075872</v>
          </cell>
          <cell r="K593">
            <v>433146</v>
          </cell>
          <cell r="L593">
            <v>429618</v>
          </cell>
          <cell r="M593">
            <v>213108</v>
          </cell>
          <cell r="N593">
            <v>531454</v>
          </cell>
          <cell r="O593">
            <v>115670</v>
          </cell>
          <cell r="P593">
            <v>2410090</v>
          </cell>
          <cell r="Q593">
            <v>0</v>
          </cell>
        </row>
        <row r="594">
          <cell r="A594" t="str">
            <v>C122181110000</v>
          </cell>
          <cell r="B594" t="str">
            <v>千葉県</v>
          </cell>
          <cell r="C594" t="str">
            <v>勝浦市</v>
          </cell>
          <cell r="D594">
            <v>5</v>
          </cell>
          <cell r="E594">
            <v>393515</v>
          </cell>
          <cell r="F594">
            <v>166325</v>
          </cell>
          <cell r="G594">
            <v>55080</v>
          </cell>
          <cell r="H594">
            <v>46436</v>
          </cell>
          <cell r="I594">
            <v>64809</v>
          </cell>
          <cell r="J594">
            <v>41627</v>
          </cell>
          <cell r="K594">
            <v>17010</v>
          </cell>
          <cell r="L594">
            <v>14469</v>
          </cell>
          <cell r="M594">
            <v>10148</v>
          </cell>
          <cell r="N594">
            <v>0</v>
          </cell>
          <cell r="O594">
            <v>0</v>
          </cell>
          <cell r="P594">
            <v>164113</v>
          </cell>
          <cell r="Q594">
            <v>21450</v>
          </cell>
        </row>
        <row r="595">
          <cell r="A595" t="str">
            <v>C122190110000</v>
          </cell>
          <cell r="B595" t="str">
            <v>千葉県</v>
          </cell>
          <cell r="C595" t="str">
            <v>市原市</v>
          </cell>
          <cell r="D595">
            <v>5</v>
          </cell>
          <cell r="E595">
            <v>3917782</v>
          </cell>
          <cell r="F595">
            <v>1654658</v>
          </cell>
          <cell r="G595">
            <v>599715</v>
          </cell>
          <cell r="H595">
            <v>580450</v>
          </cell>
          <cell r="I595">
            <v>474493</v>
          </cell>
          <cell r="J595">
            <v>800273</v>
          </cell>
          <cell r="K595">
            <v>275394</v>
          </cell>
          <cell r="L595">
            <v>301623</v>
          </cell>
          <cell r="M595">
            <v>223256</v>
          </cell>
          <cell r="N595">
            <v>0</v>
          </cell>
          <cell r="O595">
            <v>0</v>
          </cell>
          <cell r="P595">
            <v>1386346</v>
          </cell>
          <cell r="Q595">
            <v>76505</v>
          </cell>
        </row>
        <row r="596">
          <cell r="A596" t="str">
            <v>C122203110000</v>
          </cell>
          <cell r="B596" t="str">
            <v>千葉県</v>
          </cell>
          <cell r="C596" t="str">
            <v>流山市</v>
          </cell>
          <cell r="D596">
            <v>5</v>
          </cell>
          <cell r="E596">
            <v>2965082</v>
          </cell>
          <cell r="F596">
            <v>1275687</v>
          </cell>
          <cell r="G596">
            <v>577080</v>
          </cell>
          <cell r="H596">
            <v>501866</v>
          </cell>
          <cell r="I596">
            <v>196741</v>
          </cell>
          <cell r="J596">
            <v>532715</v>
          </cell>
          <cell r="K596">
            <v>203070</v>
          </cell>
          <cell r="L596">
            <v>228165</v>
          </cell>
          <cell r="M596">
            <v>101480</v>
          </cell>
          <cell r="N596">
            <v>0</v>
          </cell>
          <cell r="O596">
            <v>0</v>
          </cell>
          <cell r="P596">
            <v>1131655</v>
          </cell>
          <cell r="Q596">
            <v>25025</v>
          </cell>
        </row>
        <row r="597">
          <cell r="A597" t="str">
            <v>C122211110000</v>
          </cell>
          <cell r="B597" t="str">
            <v>千葉県</v>
          </cell>
          <cell r="C597" t="str">
            <v>八千代市</v>
          </cell>
          <cell r="D597">
            <v>5</v>
          </cell>
          <cell r="E597">
            <v>2894465</v>
          </cell>
          <cell r="F597">
            <v>1165473</v>
          </cell>
          <cell r="G597">
            <v>483120</v>
          </cell>
          <cell r="H597">
            <v>427747</v>
          </cell>
          <cell r="I597">
            <v>254606</v>
          </cell>
          <cell r="J597">
            <v>526189</v>
          </cell>
          <cell r="K597">
            <v>208656</v>
          </cell>
          <cell r="L597">
            <v>205905</v>
          </cell>
          <cell r="M597">
            <v>111628</v>
          </cell>
          <cell r="N597">
            <v>0</v>
          </cell>
          <cell r="O597">
            <v>0</v>
          </cell>
          <cell r="P597">
            <v>1202803</v>
          </cell>
          <cell r="Q597">
            <v>0</v>
          </cell>
        </row>
        <row r="598">
          <cell r="A598" t="str">
            <v>C122220110000</v>
          </cell>
          <cell r="B598" t="str">
            <v>千葉県</v>
          </cell>
          <cell r="C598" t="str">
            <v>我孫子市</v>
          </cell>
          <cell r="D598">
            <v>5</v>
          </cell>
          <cell r="E598">
            <v>1766957</v>
          </cell>
          <cell r="F598">
            <v>659997</v>
          </cell>
          <cell r="G598">
            <v>258615</v>
          </cell>
          <cell r="H598">
            <v>250933</v>
          </cell>
          <cell r="I598">
            <v>150449</v>
          </cell>
          <cell r="J598">
            <v>317151</v>
          </cell>
          <cell r="K598">
            <v>121590</v>
          </cell>
          <cell r="L598">
            <v>134673</v>
          </cell>
          <cell r="M598">
            <v>60888</v>
          </cell>
          <cell r="N598">
            <v>0</v>
          </cell>
          <cell r="O598">
            <v>0</v>
          </cell>
          <cell r="P598">
            <v>789809</v>
          </cell>
          <cell r="Q598">
            <v>0</v>
          </cell>
        </row>
        <row r="599">
          <cell r="A599" t="str">
            <v>C122238110000</v>
          </cell>
          <cell r="B599" t="str">
            <v>千葉県</v>
          </cell>
          <cell r="C599" t="str">
            <v>鴨川市</v>
          </cell>
          <cell r="D599">
            <v>5</v>
          </cell>
          <cell r="E599">
            <v>699346</v>
          </cell>
          <cell r="F599">
            <v>236685</v>
          </cell>
          <cell r="G599">
            <v>86220</v>
          </cell>
          <cell r="H599">
            <v>62510</v>
          </cell>
          <cell r="I599">
            <v>87955</v>
          </cell>
          <cell r="J599">
            <v>105057</v>
          </cell>
          <cell r="K599">
            <v>37884</v>
          </cell>
          <cell r="L599">
            <v>36729</v>
          </cell>
          <cell r="M599">
            <v>30444</v>
          </cell>
          <cell r="N599">
            <v>0</v>
          </cell>
          <cell r="O599">
            <v>0</v>
          </cell>
          <cell r="P599">
            <v>266084</v>
          </cell>
          <cell r="Q599">
            <v>91520</v>
          </cell>
        </row>
        <row r="600">
          <cell r="A600" t="str">
            <v>C122246110000</v>
          </cell>
          <cell r="B600" t="str">
            <v>千葉県</v>
          </cell>
          <cell r="C600" t="str">
            <v>鎌ケ谷市</v>
          </cell>
          <cell r="D600">
            <v>5</v>
          </cell>
          <cell r="E600">
            <v>1359727</v>
          </cell>
          <cell r="F600">
            <v>523541</v>
          </cell>
          <cell r="G600">
            <v>233640</v>
          </cell>
          <cell r="H600">
            <v>185744</v>
          </cell>
          <cell r="I600">
            <v>104157</v>
          </cell>
          <cell r="J600">
            <v>274453</v>
          </cell>
          <cell r="K600">
            <v>111300</v>
          </cell>
          <cell r="L600">
            <v>112413</v>
          </cell>
          <cell r="M600">
            <v>50740</v>
          </cell>
          <cell r="N600">
            <v>0</v>
          </cell>
          <cell r="O600">
            <v>0</v>
          </cell>
          <cell r="P600">
            <v>561733</v>
          </cell>
          <cell r="Q600">
            <v>0</v>
          </cell>
        </row>
        <row r="601">
          <cell r="A601" t="str">
            <v>C122254110000</v>
          </cell>
          <cell r="B601" t="str">
            <v>千葉県</v>
          </cell>
          <cell r="C601" t="str">
            <v>君津市</v>
          </cell>
          <cell r="D601">
            <v>5</v>
          </cell>
          <cell r="E601">
            <v>1491054</v>
          </cell>
          <cell r="F601">
            <v>582602</v>
          </cell>
          <cell r="G601">
            <v>234315</v>
          </cell>
          <cell r="H601">
            <v>152703</v>
          </cell>
          <cell r="I601">
            <v>195584</v>
          </cell>
          <cell r="J601">
            <v>343273</v>
          </cell>
          <cell r="K601">
            <v>133014</v>
          </cell>
          <cell r="L601">
            <v>105735</v>
          </cell>
          <cell r="M601">
            <v>104524</v>
          </cell>
          <cell r="N601">
            <v>0</v>
          </cell>
          <cell r="O601">
            <v>0</v>
          </cell>
          <cell r="P601">
            <v>565179</v>
          </cell>
          <cell r="Q601">
            <v>0</v>
          </cell>
        </row>
        <row r="602">
          <cell r="A602" t="str">
            <v>C122262110000</v>
          </cell>
          <cell r="B602" t="str">
            <v>千葉県</v>
          </cell>
          <cell r="C602" t="str">
            <v>富津市</v>
          </cell>
          <cell r="D602">
            <v>5</v>
          </cell>
          <cell r="E602">
            <v>842147</v>
          </cell>
          <cell r="F602">
            <v>315486</v>
          </cell>
          <cell r="G602">
            <v>111285</v>
          </cell>
          <cell r="H602">
            <v>80370</v>
          </cell>
          <cell r="I602">
            <v>123831</v>
          </cell>
          <cell r="J602">
            <v>191594</v>
          </cell>
          <cell r="K602">
            <v>76104</v>
          </cell>
          <cell r="L602">
            <v>66780</v>
          </cell>
          <cell r="M602">
            <v>48710</v>
          </cell>
          <cell r="N602">
            <v>0</v>
          </cell>
          <cell r="O602">
            <v>0</v>
          </cell>
          <cell r="P602">
            <v>335067</v>
          </cell>
          <cell r="Q602">
            <v>0</v>
          </cell>
        </row>
        <row r="603">
          <cell r="A603" t="str">
            <v>C122271110000</v>
          </cell>
          <cell r="B603" t="str">
            <v>千葉県</v>
          </cell>
          <cell r="C603" t="str">
            <v>浦安市</v>
          </cell>
          <cell r="D603">
            <v>5</v>
          </cell>
          <cell r="E603">
            <v>2769701</v>
          </cell>
          <cell r="F603">
            <v>929999</v>
          </cell>
          <cell r="G603">
            <v>375165</v>
          </cell>
          <cell r="H603">
            <v>358093</v>
          </cell>
          <cell r="I603">
            <v>196741</v>
          </cell>
          <cell r="J603">
            <v>435963</v>
          </cell>
          <cell r="K603">
            <v>154308</v>
          </cell>
          <cell r="L603">
            <v>190323</v>
          </cell>
          <cell r="M603">
            <v>91332</v>
          </cell>
          <cell r="N603">
            <v>0</v>
          </cell>
          <cell r="O603">
            <v>0</v>
          </cell>
          <cell r="P603">
            <v>855334</v>
          </cell>
          <cell r="Q603">
            <v>548405</v>
          </cell>
        </row>
        <row r="604">
          <cell r="A604" t="str">
            <v>C122289110000</v>
          </cell>
          <cell r="B604" t="str">
            <v>千葉県</v>
          </cell>
          <cell r="C604" t="str">
            <v>四街道市</v>
          </cell>
          <cell r="D604">
            <v>5</v>
          </cell>
          <cell r="E604">
            <v>1476929</v>
          </cell>
          <cell r="F604">
            <v>604613</v>
          </cell>
          <cell r="G604">
            <v>234450</v>
          </cell>
          <cell r="H604">
            <v>231287</v>
          </cell>
          <cell r="I604">
            <v>138876</v>
          </cell>
          <cell r="J604">
            <v>281740</v>
          </cell>
          <cell r="K604">
            <v>104118</v>
          </cell>
          <cell r="L604">
            <v>126882</v>
          </cell>
          <cell r="M604">
            <v>50740</v>
          </cell>
          <cell r="N604">
            <v>0</v>
          </cell>
          <cell r="O604">
            <v>0</v>
          </cell>
          <cell r="P604">
            <v>590576</v>
          </cell>
          <cell r="Q604">
            <v>0</v>
          </cell>
        </row>
        <row r="605">
          <cell r="A605" t="str">
            <v>C122297110000</v>
          </cell>
          <cell r="B605" t="str">
            <v>千葉県</v>
          </cell>
          <cell r="C605" t="str">
            <v>袖ケ浦市</v>
          </cell>
          <cell r="D605">
            <v>5</v>
          </cell>
          <cell r="E605">
            <v>1043653</v>
          </cell>
          <cell r="F605">
            <v>390254</v>
          </cell>
          <cell r="G605">
            <v>159255</v>
          </cell>
          <cell r="H605">
            <v>138415</v>
          </cell>
          <cell r="I605">
            <v>92584</v>
          </cell>
          <cell r="J605">
            <v>195766</v>
          </cell>
          <cell r="K605">
            <v>67116</v>
          </cell>
          <cell r="L605">
            <v>77910</v>
          </cell>
          <cell r="M605">
            <v>50740</v>
          </cell>
          <cell r="N605">
            <v>0</v>
          </cell>
          <cell r="O605">
            <v>0</v>
          </cell>
          <cell r="P605">
            <v>418308</v>
          </cell>
          <cell r="Q605">
            <v>39325</v>
          </cell>
        </row>
        <row r="606">
          <cell r="A606" t="str">
            <v>C122301110000</v>
          </cell>
          <cell r="B606" t="str">
            <v>千葉県</v>
          </cell>
          <cell r="C606" t="str">
            <v>八街市</v>
          </cell>
          <cell r="D606">
            <v>5</v>
          </cell>
          <cell r="E606">
            <v>977233</v>
          </cell>
          <cell r="F606">
            <v>375779</v>
          </cell>
          <cell r="G606">
            <v>134100</v>
          </cell>
          <cell r="H606">
            <v>137522</v>
          </cell>
          <cell r="I606">
            <v>104157</v>
          </cell>
          <cell r="J606">
            <v>190028</v>
          </cell>
          <cell r="K606">
            <v>67074</v>
          </cell>
          <cell r="L606">
            <v>82362</v>
          </cell>
          <cell r="M606">
            <v>40592</v>
          </cell>
          <cell r="N606">
            <v>0</v>
          </cell>
          <cell r="O606">
            <v>0</v>
          </cell>
          <cell r="P606">
            <v>360661</v>
          </cell>
          <cell r="Q606">
            <v>50765</v>
          </cell>
        </row>
        <row r="607">
          <cell r="A607" t="str">
            <v>C122319110000</v>
          </cell>
          <cell r="B607" t="str">
            <v>千葉県</v>
          </cell>
          <cell r="C607" t="str">
            <v>印西市</v>
          </cell>
          <cell r="D607">
            <v>5</v>
          </cell>
          <cell r="E607">
            <v>2179462</v>
          </cell>
          <cell r="F607">
            <v>948022</v>
          </cell>
          <cell r="G607">
            <v>368505</v>
          </cell>
          <cell r="H607">
            <v>357200</v>
          </cell>
          <cell r="I607">
            <v>222317</v>
          </cell>
          <cell r="J607">
            <v>363786</v>
          </cell>
          <cell r="K607">
            <v>121086</v>
          </cell>
          <cell r="L607">
            <v>151368</v>
          </cell>
          <cell r="M607">
            <v>91332</v>
          </cell>
          <cell r="N607">
            <v>0</v>
          </cell>
          <cell r="O607">
            <v>0</v>
          </cell>
          <cell r="P607">
            <v>733234</v>
          </cell>
          <cell r="Q607">
            <v>134420</v>
          </cell>
        </row>
        <row r="608">
          <cell r="A608" t="str">
            <v>C122327110000</v>
          </cell>
          <cell r="B608" t="str">
            <v>千葉県</v>
          </cell>
          <cell r="C608" t="str">
            <v>白井市</v>
          </cell>
          <cell r="D608">
            <v>5</v>
          </cell>
          <cell r="E608">
            <v>1066376</v>
          </cell>
          <cell r="F608">
            <v>446881</v>
          </cell>
          <cell r="G608">
            <v>188235</v>
          </cell>
          <cell r="H608">
            <v>154489</v>
          </cell>
          <cell r="I608">
            <v>104157</v>
          </cell>
          <cell r="J608">
            <v>219433</v>
          </cell>
          <cell r="K608">
            <v>78540</v>
          </cell>
          <cell r="L608">
            <v>90153</v>
          </cell>
          <cell r="M608">
            <v>50740</v>
          </cell>
          <cell r="N608">
            <v>0</v>
          </cell>
          <cell r="O608">
            <v>0</v>
          </cell>
          <cell r="P608">
            <v>400062</v>
          </cell>
          <cell r="Q608">
            <v>0</v>
          </cell>
        </row>
        <row r="609">
          <cell r="A609" t="str">
            <v>C122335110000</v>
          </cell>
          <cell r="B609" t="str">
            <v>千葉県</v>
          </cell>
          <cell r="C609" t="str">
            <v>富里市</v>
          </cell>
          <cell r="D609">
            <v>5</v>
          </cell>
          <cell r="E609">
            <v>796142</v>
          </cell>
          <cell r="F609">
            <v>275798</v>
          </cell>
          <cell r="G609">
            <v>106380</v>
          </cell>
          <cell r="H609">
            <v>88407</v>
          </cell>
          <cell r="I609">
            <v>81011</v>
          </cell>
          <cell r="J609">
            <v>124062</v>
          </cell>
          <cell r="K609">
            <v>46872</v>
          </cell>
          <cell r="L609">
            <v>46746</v>
          </cell>
          <cell r="M609">
            <v>30444</v>
          </cell>
          <cell r="N609">
            <v>0</v>
          </cell>
          <cell r="O609">
            <v>0</v>
          </cell>
          <cell r="P609">
            <v>319777</v>
          </cell>
          <cell r="Q609">
            <v>76505</v>
          </cell>
        </row>
        <row r="610">
          <cell r="A610" t="str">
            <v>C122343110000</v>
          </cell>
          <cell r="B610" t="str">
            <v>千葉県</v>
          </cell>
          <cell r="C610" t="str">
            <v>南房総市</v>
          </cell>
          <cell r="D610">
            <v>5</v>
          </cell>
          <cell r="E610">
            <v>972541</v>
          </cell>
          <cell r="F610">
            <v>342194</v>
          </cell>
          <cell r="G610">
            <v>182070</v>
          </cell>
          <cell r="H610">
            <v>76798</v>
          </cell>
          <cell r="I610">
            <v>83326</v>
          </cell>
          <cell r="J610">
            <v>181050</v>
          </cell>
          <cell r="K610">
            <v>64512</v>
          </cell>
          <cell r="L610">
            <v>55650</v>
          </cell>
          <cell r="M610">
            <v>60888</v>
          </cell>
          <cell r="N610">
            <v>0</v>
          </cell>
          <cell r="O610">
            <v>0</v>
          </cell>
          <cell r="P610">
            <v>284132</v>
          </cell>
          <cell r="Q610">
            <v>165165</v>
          </cell>
        </row>
        <row r="611">
          <cell r="A611" t="str">
            <v>C122351110000</v>
          </cell>
          <cell r="B611" t="str">
            <v>千葉県</v>
          </cell>
          <cell r="C611" t="str">
            <v>匝瑳市</v>
          </cell>
          <cell r="D611">
            <v>5</v>
          </cell>
          <cell r="E611">
            <v>664676</v>
          </cell>
          <cell r="F611">
            <v>292257</v>
          </cell>
          <cell r="G611">
            <v>83655</v>
          </cell>
          <cell r="H611">
            <v>92872</v>
          </cell>
          <cell r="I611">
            <v>115730</v>
          </cell>
          <cell r="J611">
            <v>111567</v>
          </cell>
          <cell r="K611">
            <v>33264</v>
          </cell>
          <cell r="L611">
            <v>47859</v>
          </cell>
          <cell r="M611">
            <v>30444</v>
          </cell>
          <cell r="N611">
            <v>0</v>
          </cell>
          <cell r="O611">
            <v>0</v>
          </cell>
          <cell r="P611">
            <v>240117</v>
          </cell>
          <cell r="Q611">
            <v>20735</v>
          </cell>
        </row>
        <row r="612">
          <cell r="A612" t="str">
            <v>C122360110000</v>
          </cell>
          <cell r="B612" t="str">
            <v>千葉県</v>
          </cell>
          <cell r="C612" t="str">
            <v>香取市</v>
          </cell>
          <cell r="D612">
            <v>5</v>
          </cell>
          <cell r="E612">
            <v>1429877</v>
          </cell>
          <cell r="F612">
            <v>674171</v>
          </cell>
          <cell r="G612">
            <v>288270</v>
          </cell>
          <cell r="H612">
            <v>158954</v>
          </cell>
          <cell r="I612">
            <v>226947</v>
          </cell>
          <cell r="J612">
            <v>253022</v>
          </cell>
          <cell r="K612">
            <v>81816</v>
          </cell>
          <cell r="L612">
            <v>100170</v>
          </cell>
          <cell r="M612">
            <v>71036</v>
          </cell>
          <cell r="N612">
            <v>0</v>
          </cell>
          <cell r="O612">
            <v>0</v>
          </cell>
          <cell r="P612">
            <v>484809</v>
          </cell>
          <cell r="Q612">
            <v>17875</v>
          </cell>
        </row>
        <row r="613">
          <cell r="A613" t="str">
            <v>C122378110000</v>
          </cell>
          <cell r="B613" t="str">
            <v>千葉県</v>
          </cell>
          <cell r="C613" t="str">
            <v>山武市</v>
          </cell>
          <cell r="D613">
            <v>5</v>
          </cell>
          <cell r="E613">
            <v>1058918</v>
          </cell>
          <cell r="F613">
            <v>400283</v>
          </cell>
          <cell r="G613">
            <v>115155</v>
          </cell>
          <cell r="H613">
            <v>139308</v>
          </cell>
          <cell r="I613">
            <v>145820</v>
          </cell>
          <cell r="J613">
            <v>206517</v>
          </cell>
          <cell r="K613">
            <v>53970</v>
          </cell>
          <cell r="L613">
            <v>95718</v>
          </cell>
          <cell r="M613">
            <v>56829</v>
          </cell>
          <cell r="N613">
            <v>0</v>
          </cell>
          <cell r="O613">
            <v>0</v>
          </cell>
          <cell r="P613">
            <v>309833</v>
          </cell>
          <cell r="Q613">
            <v>142285</v>
          </cell>
        </row>
        <row r="614">
          <cell r="A614" t="str">
            <v>C122386110000</v>
          </cell>
          <cell r="B614" t="str">
            <v>千葉県</v>
          </cell>
          <cell r="C614" t="str">
            <v>いすみ市</v>
          </cell>
          <cell r="D614">
            <v>5</v>
          </cell>
          <cell r="E614">
            <v>632151</v>
          </cell>
          <cell r="F614">
            <v>268522</v>
          </cell>
          <cell r="G614">
            <v>84195</v>
          </cell>
          <cell r="H614">
            <v>73226</v>
          </cell>
          <cell r="I614">
            <v>111101</v>
          </cell>
          <cell r="J614">
            <v>98211</v>
          </cell>
          <cell r="K614">
            <v>31038</v>
          </cell>
          <cell r="L614">
            <v>36729</v>
          </cell>
          <cell r="M614">
            <v>30444</v>
          </cell>
          <cell r="N614">
            <v>0</v>
          </cell>
          <cell r="O614">
            <v>0</v>
          </cell>
          <cell r="P614">
            <v>265418</v>
          </cell>
          <cell r="Q614">
            <v>0</v>
          </cell>
        </row>
        <row r="615">
          <cell r="A615" t="str">
            <v>C122394110000</v>
          </cell>
          <cell r="B615" t="str">
            <v>千葉県</v>
          </cell>
          <cell r="C615" t="str">
            <v>大網白里市</v>
          </cell>
          <cell r="D615">
            <v>5</v>
          </cell>
          <cell r="E615">
            <v>819389</v>
          </cell>
          <cell r="F615">
            <v>295582</v>
          </cell>
          <cell r="G615">
            <v>101160</v>
          </cell>
          <cell r="H615">
            <v>113411</v>
          </cell>
          <cell r="I615">
            <v>81011</v>
          </cell>
          <cell r="J615">
            <v>123012</v>
          </cell>
          <cell r="K615">
            <v>45822</v>
          </cell>
          <cell r="L615">
            <v>46746</v>
          </cell>
          <cell r="M615">
            <v>30444</v>
          </cell>
          <cell r="N615">
            <v>0</v>
          </cell>
          <cell r="O615">
            <v>0</v>
          </cell>
          <cell r="P615">
            <v>280675</v>
          </cell>
          <cell r="Q615">
            <v>120120</v>
          </cell>
        </row>
        <row r="616">
          <cell r="A616" t="str">
            <v>C123226110000</v>
          </cell>
          <cell r="B616" t="str">
            <v>千葉県</v>
          </cell>
          <cell r="C616" t="str">
            <v>酒々井町</v>
          </cell>
          <cell r="D616">
            <v>6</v>
          </cell>
          <cell r="E616">
            <v>340931</v>
          </cell>
          <cell r="F616">
            <v>119647</v>
          </cell>
          <cell r="G616">
            <v>58995</v>
          </cell>
          <cell r="H616">
            <v>37506</v>
          </cell>
          <cell r="I616">
            <v>23146</v>
          </cell>
          <cell r="J616">
            <v>49292</v>
          </cell>
          <cell r="K616">
            <v>19110</v>
          </cell>
          <cell r="L616">
            <v>20034</v>
          </cell>
          <cell r="M616">
            <v>10148</v>
          </cell>
          <cell r="N616">
            <v>0</v>
          </cell>
          <cell r="O616">
            <v>0</v>
          </cell>
          <cell r="P616">
            <v>171992</v>
          </cell>
          <cell r="Q616">
            <v>0</v>
          </cell>
        </row>
        <row r="617">
          <cell r="A617" t="str">
            <v>C123293110000</v>
          </cell>
          <cell r="B617" t="str">
            <v>千葉県</v>
          </cell>
          <cell r="C617" t="str">
            <v>栄町</v>
          </cell>
          <cell r="D617">
            <v>6</v>
          </cell>
          <cell r="E617">
            <v>337807</v>
          </cell>
          <cell r="F617">
            <v>131234</v>
          </cell>
          <cell r="G617">
            <v>36720</v>
          </cell>
          <cell r="H617">
            <v>48222</v>
          </cell>
          <cell r="I617">
            <v>46292</v>
          </cell>
          <cell r="J617">
            <v>49922</v>
          </cell>
          <cell r="K617">
            <v>26418</v>
          </cell>
          <cell r="L617">
            <v>13356</v>
          </cell>
          <cell r="M617">
            <v>10148</v>
          </cell>
          <cell r="N617">
            <v>0</v>
          </cell>
          <cell r="O617">
            <v>0</v>
          </cell>
          <cell r="P617">
            <v>156651</v>
          </cell>
          <cell r="Q617">
            <v>0</v>
          </cell>
        </row>
        <row r="618">
          <cell r="A618" t="str">
            <v>C123421110000</v>
          </cell>
          <cell r="B618" t="str">
            <v>千葉県</v>
          </cell>
          <cell r="C618" t="str">
            <v>神崎町</v>
          </cell>
          <cell r="D618">
            <v>6</v>
          </cell>
          <cell r="E618">
            <v>135821</v>
          </cell>
          <cell r="F618">
            <v>48175</v>
          </cell>
          <cell r="G618">
            <v>8955</v>
          </cell>
          <cell r="H618">
            <v>16074</v>
          </cell>
          <cell r="I618">
            <v>23146</v>
          </cell>
          <cell r="J618">
            <v>21026</v>
          </cell>
          <cell r="K618">
            <v>4200</v>
          </cell>
          <cell r="L618">
            <v>6678</v>
          </cell>
          <cell r="M618">
            <v>10148</v>
          </cell>
          <cell r="N618">
            <v>0</v>
          </cell>
          <cell r="O618">
            <v>0</v>
          </cell>
          <cell r="P618">
            <v>66620</v>
          </cell>
          <cell r="Q618">
            <v>0</v>
          </cell>
        </row>
        <row r="619">
          <cell r="A619" t="str">
            <v>C123471110000</v>
          </cell>
          <cell r="B619" t="str">
            <v>千葉県</v>
          </cell>
          <cell r="C619" t="str">
            <v>多古町</v>
          </cell>
          <cell r="D619">
            <v>6</v>
          </cell>
          <cell r="E619">
            <v>355868</v>
          </cell>
          <cell r="F619">
            <v>142398</v>
          </cell>
          <cell r="G619">
            <v>65115</v>
          </cell>
          <cell r="H619">
            <v>32148</v>
          </cell>
          <cell r="I619">
            <v>45135</v>
          </cell>
          <cell r="J619">
            <v>34844</v>
          </cell>
          <cell r="K619">
            <v>11340</v>
          </cell>
          <cell r="L619">
            <v>13356</v>
          </cell>
          <cell r="M619">
            <v>10148</v>
          </cell>
          <cell r="N619">
            <v>0</v>
          </cell>
          <cell r="O619">
            <v>0</v>
          </cell>
          <cell r="P619">
            <v>138586</v>
          </cell>
          <cell r="Q619">
            <v>40040</v>
          </cell>
        </row>
        <row r="620">
          <cell r="A620" t="str">
            <v>C123498110000</v>
          </cell>
          <cell r="B620" t="str">
            <v>千葉県</v>
          </cell>
          <cell r="C620" t="str">
            <v>東庄町</v>
          </cell>
          <cell r="D620">
            <v>6</v>
          </cell>
          <cell r="E620">
            <v>326624</v>
          </cell>
          <cell r="F620">
            <v>155228</v>
          </cell>
          <cell r="G620">
            <v>76095</v>
          </cell>
          <cell r="H620">
            <v>25897</v>
          </cell>
          <cell r="I620">
            <v>53236</v>
          </cell>
          <cell r="J620">
            <v>35348</v>
          </cell>
          <cell r="K620">
            <v>11844</v>
          </cell>
          <cell r="L620">
            <v>13356</v>
          </cell>
          <cell r="M620">
            <v>10148</v>
          </cell>
          <cell r="N620">
            <v>0</v>
          </cell>
          <cell r="O620">
            <v>0</v>
          </cell>
          <cell r="P620">
            <v>126753</v>
          </cell>
          <cell r="Q620">
            <v>9295</v>
          </cell>
        </row>
        <row r="621">
          <cell r="A621" t="str">
            <v>C124036110000</v>
          </cell>
          <cell r="B621" t="str">
            <v>千葉県</v>
          </cell>
          <cell r="C621" t="str">
            <v>九十九里町</v>
          </cell>
          <cell r="D621">
            <v>6</v>
          </cell>
          <cell r="E621">
            <v>272087</v>
          </cell>
          <cell r="F621">
            <v>84085</v>
          </cell>
          <cell r="G621">
            <v>20790</v>
          </cell>
          <cell r="H621">
            <v>28576</v>
          </cell>
          <cell r="I621">
            <v>34719</v>
          </cell>
          <cell r="J621">
            <v>35264</v>
          </cell>
          <cell r="K621">
            <v>11760</v>
          </cell>
          <cell r="L621">
            <v>13356</v>
          </cell>
          <cell r="M621">
            <v>10148</v>
          </cell>
          <cell r="N621">
            <v>0</v>
          </cell>
          <cell r="O621">
            <v>0</v>
          </cell>
          <cell r="P621">
            <v>112698</v>
          </cell>
          <cell r="Q621">
            <v>40040</v>
          </cell>
        </row>
        <row r="622">
          <cell r="A622" t="str">
            <v>C124095110000</v>
          </cell>
          <cell r="B622" t="str">
            <v>千葉県</v>
          </cell>
          <cell r="C622" t="str">
            <v>芝山町</v>
          </cell>
          <cell r="D622">
            <v>6</v>
          </cell>
          <cell r="E622">
            <v>180246</v>
          </cell>
          <cell r="F622">
            <v>68067</v>
          </cell>
          <cell r="G622">
            <v>35955</v>
          </cell>
          <cell r="H622">
            <v>20539</v>
          </cell>
          <cell r="I622">
            <v>11573</v>
          </cell>
          <cell r="J622">
            <v>28166</v>
          </cell>
          <cell r="K622">
            <v>6888</v>
          </cell>
          <cell r="L622">
            <v>11130</v>
          </cell>
          <cell r="M622">
            <v>10148</v>
          </cell>
          <cell r="N622">
            <v>0</v>
          </cell>
          <cell r="O622">
            <v>0</v>
          </cell>
          <cell r="P622">
            <v>84013</v>
          </cell>
          <cell r="Q622">
            <v>0</v>
          </cell>
        </row>
        <row r="623">
          <cell r="A623" t="str">
            <v>C124109110000</v>
          </cell>
          <cell r="B623" t="str">
            <v>千葉県</v>
          </cell>
          <cell r="C623" t="str">
            <v>横芝光町</v>
          </cell>
          <cell r="D623">
            <v>6</v>
          </cell>
          <cell r="E623">
            <v>480925</v>
          </cell>
          <cell r="F623">
            <v>200039</v>
          </cell>
          <cell r="G623">
            <v>66870</v>
          </cell>
          <cell r="H623">
            <v>54473</v>
          </cell>
          <cell r="I623">
            <v>78696</v>
          </cell>
          <cell r="J623">
            <v>97744</v>
          </cell>
          <cell r="K623">
            <v>21798</v>
          </cell>
          <cell r="L623">
            <v>55650</v>
          </cell>
          <cell r="M623">
            <v>20296</v>
          </cell>
          <cell r="N623">
            <v>0</v>
          </cell>
          <cell r="O623">
            <v>0</v>
          </cell>
          <cell r="P623">
            <v>183142</v>
          </cell>
          <cell r="Q623">
            <v>0</v>
          </cell>
        </row>
        <row r="624">
          <cell r="A624" t="str">
            <v>C124214110000</v>
          </cell>
          <cell r="B624" t="str">
            <v>千葉県</v>
          </cell>
          <cell r="C624" t="str">
            <v>一宮町</v>
          </cell>
          <cell r="D624">
            <v>6</v>
          </cell>
          <cell r="E624">
            <v>221111</v>
          </cell>
          <cell r="F624">
            <v>78871</v>
          </cell>
          <cell r="G624">
            <v>28935</v>
          </cell>
          <cell r="H624">
            <v>26790</v>
          </cell>
          <cell r="I624">
            <v>23146</v>
          </cell>
          <cell r="J624">
            <v>35621</v>
          </cell>
          <cell r="K624">
            <v>13230</v>
          </cell>
          <cell r="L624">
            <v>12243</v>
          </cell>
          <cell r="M624">
            <v>10148</v>
          </cell>
          <cell r="N624">
            <v>0</v>
          </cell>
          <cell r="O624">
            <v>0</v>
          </cell>
          <cell r="P624">
            <v>106619</v>
          </cell>
          <cell r="Q624">
            <v>0</v>
          </cell>
        </row>
        <row r="625">
          <cell r="A625" t="str">
            <v>C124222110000</v>
          </cell>
          <cell r="B625" t="str">
            <v>千葉県</v>
          </cell>
          <cell r="C625" t="str">
            <v>睦沢町</v>
          </cell>
          <cell r="D625">
            <v>6</v>
          </cell>
          <cell r="E625">
            <v>222634</v>
          </cell>
          <cell r="F625">
            <v>64488</v>
          </cell>
          <cell r="G625">
            <v>30690</v>
          </cell>
          <cell r="H625">
            <v>18753</v>
          </cell>
          <cell r="I625">
            <v>15045</v>
          </cell>
          <cell r="J625">
            <v>25016</v>
          </cell>
          <cell r="K625">
            <v>5964</v>
          </cell>
          <cell r="L625">
            <v>8904</v>
          </cell>
          <cell r="M625">
            <v>10148</v>
          </cell>
          <cell r="N625">
            <v>0</v>
          </cell>
          <cell r="O625">
            <v>0</v>
          </cell>
          <cell r="P625">
            <v>106675</v>
          </cell>
          <cell r="Q625">
            <v>26455</v>
          </cell>
        </row>
        <row r="626">
          <cell r="A626" t="str">
            <v>C124231110000</v>
          </cell>
          <cell r="B626" t="str">
            <v>千葉県</v>
          </cell>
          <cell r="C626" t="str">
            <v>長生村</v>
          </cell>
          <cell r="D626">
            <v>6</v>
          </cell>
          <cell r="E626">
            <v>249419</v>
          </cell>
          <cell r="F626">
            <v>96743</v>
          </cell>
          <cell r="G626">
            <v>23625</v>
          </cell>
          <cell r="H626">
            <v>38399</v>
          </cell>
          <cell r="I626">
            <v>34719</v>
          </cell>
          <cell r="J626">
            <v>44777</v>
          </cell>
          <cell r="K626">
            <v>13482</v>
          </cell>
          <cell r="L626">
            <v>21147</v>
          </cell>
          <cell r="M626">
            <v>10148</v>
          </cell>
          <cell r="N626">
            <v>0</v>
          </cell>
          <cell r="O626">
            <v>0</v>
          </cell>
          <cell r="P626">
            <v>107899</v>
          </cell>
          <cell r="Q626">
            <v>0</v>
          </cell>
        </row>
        <row r="627">
          <cell r="A627" t="str">
            <v>C124249110000</v>
          </cell>
          <cell r="B627" t="str">
            <v>千葉県</v>
          </cell>
          <cell r="C627" t="str">
            <v>白子町</v>
          </cell>
          <cell r="D627">
            <v>6</v>
          </cell>
          <cell r="E627">
            <v>196023</v>
          </cell>
          <cell r="F627">
            <v>74871</v>
          </cell>
          <cell r="G627">
            <v>18720</v>
          </cell>
          <cell r="H627">
            <v>21432</v>
          </cell>
          <cell r="I627">
            <v>34719</v>
          </cell>
          <cell r="J627">
            <v>28859</v>
          </cell>
          <cell r="K627">
            <v>8694</v>
          </cell>
          <cell r="L627">
            <v>10017</v>
          </cell>
          <cell r="M627">
            <v>10148</v>
          </cell>
          <cell r="N627">
            <v>0</v>
          </cell>
          <cell r="O627">
            <v>0</v>
          </cell>
          <cell r="P627">
            <v>92293</v>
          </cell>
          <cell r="Q627">
            <v>0</v>
          </cell>
        </row>
        <row r="628">
          <cell r="A628" t="str">
            <v>C124265110000</v>
          </cell>
          <cell r="B628" t="str">
            <v>千葉県</v>
          </cell>
          <cell r="C628" t="str">
            <v>長柄町</v>
          </cell>
          <cell r="D628">
            <v>6</v>
          </cell>
          <cell r="E628">
            <v>193961</v>
          </cell>
          <cell r="F628">
            <v>53575</v>
          </cell>
          <cell r="G628">
            <v>14355</v>
          </cell>
          <cell r="H628">
            <v>16074</v>
          </cell>
          <cell r="I628">
            <v>23146</v>
          </cell>
          <cell r="J628">
            <v>34949</v>
          </cell>
          <cell r="K628">
            <v>17010</v>
          </cell>
          <cell r="L628">
            <v>7791</v>
          </cell>
          <cell r="M628">
            <v>10148</v>
          </cell>
          <cell r="N628">
            <v>0</v>
          </cell>
          <cell r="O628">
            <v>0</v>
          </cell>
          <cell r="P628">
            <v>81842</v>
          </cell>
          <cell r="Q628">
            <v>23595</v>
          </cell>
        </row>
        <row r="629">
          <cell r="A629" t="str">
            <v>C124273110000</v>
          </cell>
          <cell r="B629" t="str">
            <v>千葉県</v>
          </cell>
          <cell r="C629" t="str">
            <v>長南町</v>
          </cell>
          <cell r="D629">
            <v>6</v>
          </cell>
          <cell r="E629">
            <v>181894</v>
          </cell>
          <cell r="F629">
            <v>55416</v>
          </cell>
          <cell r="G629">
            <v>34020</v>
          </cell>
          <cell r="H629">
            <v>9823</v>
          </cell>
          <cell r="I629">
            <v>11573</v>
          </cell>
          <cell r="J629">
            <v>37490</v>
          </cell>
          <cell r="K629">
            <v>5082</v>
          </cell>
          <cell r="L629">
            <v>22260</v>
          </cell>
          <cell r="M629">
            <v>10148</v>
          </cell>
          <cell r="N629">
            <v>0</v>
          </cell>
          <cell r="O629">
            <v>0</v>
          </cell>
          <cell r="P629">
            <v>88988</v>
          </cell>
          <cell r="Q629">
            <v>0</v>
          </cell>
        </row>
        <row r="630">
          <cell r="A630" t="str">
            <v>C124419110000</v>
          </cell>
          <cell r="B630" t="str">
            <v>千葉県</v>
          </cell>
          <cell r="C630" t="str">
            <v>大多喜町</v>
          </cell>
          <cell r="D630">
            <v>6</v>
          </cell>
          <cell r="E630">
            <v>235857</v>
          </cell>
          <cell r="F630">
            <v>80685</v>
          </cell>
          <cell r="G630">
            <v>32535</v>
          </cell>
          <cell r="H630">
            <v>25004</v>
          </cell>
          <cell r="I630">
            <v>23146</v>
          </cell>
          <cell r="J630">
            <v>42823</v>
          </cell>
          <cell r="K630">
            <v>12936</v>
          </cell>
          <cell r="L630">
            <v>16695</v>
          </cell>
          <cell r="M630">
            <v>13192</v>
          </cell>
          <cell r="N630">
            <v>0</v>
          </cell>
          <cell r="O630">
            <v>0</v>
          </cell>
          <cell r="P630">
            <v>112349</v>
          </cell>
          <cell r="Q630">
            <v>0</v>
          </cell>
        </row>
        <row r="631">
          <cell r="A631" t="str">
            <v>C124435110000</v>
          </cell>
          <cell r="B631" t="str">
            <v>千葉県</v>
          </cell>
          <cell r="C631" t="str">
            <v>御宿町</v>
          </cell>
          <cell r="D631">
            <v>6</v>
          </cell>
          <cell r="E631">
            <v>159653</v>
          </cell>
          <cell r="F631">
            <v>51706</v>
          </cell>
          <cell r="G631">
            <v>15165</v>
          </cell>
          <cell r="H631">
            <v>13395</v>
          </cell>
          <cell r="I631">
            <v>23146</v>
          </cell>
          <cell r="J631">
            <v>26297</v>
          </cell>
          <cell r="K631">
            <v>3906</v>
          </cell>
          <cell r="L631">
            <v>12243</v>
          </cell>
          <cell r="M631">
            <v>10148</v>
          </cell>
          <cell r="N631">
            <v>0</v>
          </cell>
          <cell r="O631">
            <v>0</v>
          </cell>
          <cell r="P631">
            <v>81650</v>
          </cell>
          <cell r="Q631">
            <v>0</v>
          </cell>
        </row>
        <row r="632">
          <cell r="A632" t="str">
            <v>C124630110000</v>
          </cell>
          <cell r="B632" t="str">
            <v>千葉県</v>
          </cell>
          <cell r="C632" t="str">
            <v>鋸南町</v>
          </cell>
          <cell r="D632">
            <v>6</v>
          </cell>
          <cell r="E632">
            <v>201154</v>
          </cell>
          <cell r="F632">
            <v>42584</v>
          </cell>
          <cell r="G632">
            <v>20295</v>
          </cell>
          <cell r="H632">
            <v>10716</v>
          </cell>
          <cell r="I632">
            <v>11573</v>
          </cell>
          <cell r="J632">
            <v>32219</v>
          </cell>
          <cell r="K632">
            <v>16506</v>
          </cell>
          <cell r="L632">
            <v>5565</v>
          </cell>
          <cell r="M632">
            <v>10148</v>
          </cell>
          <cell r="N632">
            <v>0</v>
          </cell>
          <cell r="O632">
            <v>0</v>
          </cell>
          <cell r="P632">
            <v>84166</v>
          </cell>
          <cell r="Q632">
            <v>42185</v>
          </cell>
        </row>
        <row r="633">
          <cell r="A633" t="str">
            <v>C131008110000</v>
          </cell>
          <cell r="B633" t="str">
            <v>東京都</v>
          </cell>
          <cell r="C633" t="str">
            <v>特別区</v>
          </cell>
          <cell r="D633">
            <v>1</v>
          </cell>
          <cell r="E633">
            <v>110739627</v>
          </cell>
          <cell r="F633">
            <v>41904877</v>
          </cell>
          <cell r="G633">
            <v>18080190</v>
          </cell>
          <cell r="H633">
            <v>14245136</v>
          </cell>
          <cell r="I633">
            <v>9579551</v>
          </cell>
          <cell r="J633">
            <v>16058839</v>
          </cell>
          <cell r="K633">
            <v>6097644</v>
          </cell>
          <cell r="L633">
            <v>6122613</v>
          </cell>
          <cell r="M633">
            <v>3838582</v>
          </cell>
          <cell r="N633">
            <v>396823</v>
          </cell>
          <cell r="O633">
            <v>34141</v>
          </cell>
          <cell r="P633">
            <v>45892787</v>
          </cell>
          <cell r="Q633">
            <v>6452160</v>
          </cell>
        </row>
        <row r="634">
          <cell r="A634" t="str">
            <v>C132012110000</v>
          </cell>
          <cell r="B634" t="str">
            <v>東京都</v>
          </cell>
          <cell r="C634" t="str">
            <v>八王子市</v>
          </cell>
          <cell r="D634">
            <v>3</v>
          </cell>
          <cell r="E634">
            <v>7733961</v>
          </cell>
          <cell r="F634">
            <v>3070462</v>
          </cell>
          <cell r="G634">
            <v>1158390</v>
          </cell>
          <cell r="H634">
            <v>1101962</v>
          </cell>
          <cell r="I634">
            <v>810110</v>
          </cell>
          <cell r="J634">
            <v>1608328</v>
          </cell>
          <cell r="K634">
            <v>557130</v>
          </cell>
          <cell r="L634">
            <v>665574</v>
          </cell>
          <cell r="M634">
            <v>385624</v>
          </cell>
          <cell r="N634">
            <v>0</v>
          </cell>
          <cell r="O634">
            <v>0</v>
          </cell>
          <cell r="P634">
            <v>3055171</v>
          </cell>
          <cell r="Q634">
            <v>0</v>
          </cell>
        </row>
        <row r="635">
          <cell r="A635" t="str">
            <v>C132021110000</v>
          </cell>
          <cell r="B635" t="str">
            <v>東京都</v>
          </cell>
          <cell r="C635" t="str">
            <v>立川市</v>
          </cell>
          <cell r="D635">
            <v>5</v>
          </cell>
          <cell r="E635">
            <v>2315918</v>
          </cell>
          <cell r="F635">
            <v>930441</v>
          </cell>
          <cell r="G635">
            <v>390960</v>
          </cell>
          <cell r="H635">
            <v>316122</v>
          </cell>
          <cell r="I635">
            <v>223359</v>
          </cell>
          <cell r="J635">
            <v>399780</v>
          </cell>
          <cell r="K635">
            <v>163758</v>
          </cell>
          <cell r="L635">
            <v>144690</v>
          </cell>
          <cell r="M635">
            <v>91332</v>
          </cell>
          <cell r="N635">
            <v>0</v>
          </cell>
          <cell r="O635">
            <v>0</v>
          </cell>
          <cell r="P635">
            <v>985697</v>
          </cell>
          <cell r="Q635">
            <v>0</v>
          </cell>
        </row>
        <row r="636">
          <cell r="A636" t="str">
            <v>C132039110000</v>
          </cell>
          <cell r="B636" t="str">
            <v>東京都</v>
          </cell>
          <cell r="C636" t="str">
            <v>武蔵野市</v>
          </cell>
          <cell r="D636">
            <v>5</v>
          </cell>
          <cell r="E636">
            <v>1710293</v>
          </cell>
          <cell r="F636">
            <v>638624</v>
          </cell>
          <cell r="G636">
            <v>284535</v>
          </cell>
          <cell r="H636">
            <v>215213</v>
          </cell>
          <cell r="I636">
            <v>138876</v>
          </cell>
          <cell r="J636">
            <v>215511</v>
          </cell>
          <cell r="K636">
            <v>84504</v>
          </cell>
          <cell r="L636">
            <v>70119</v>
          </cell>
          <cell r="M636">
            <v>60888</v>
          </cell>
          <cell r="N636">
            <v>0</v>
          </cell>
          <cell r="O636">
            <v>0</v>
          </cell>
          <cell r="P636">
            <v>856158</v>
          </cell>
          <cell r="Q636">
            <v>0</v>
          </cell>
        </row>
        <row r="637">
          <cell r="A637" t="str">
            <v>C132047110000</v>
          </cell>
          <cell r="B637" t="str">
            <v>東京都</v>
          </cell>
          <cell r="C637" t="str">
            <v>三鷹市</v>
          </cell>
          <cell r="D637">
            <v>5</v>
          </cell>
          <cell r="E637">
            <v>2482736</v>
          </cell>
          <cell r="F637">
            <v>951138</v>
          </cell>
          <cell r="G637">
            <v>437310</v>
          </cell>
          <cell r="H637">
            <v>340233</v>
          </cell>
          <cell r="I637">
            <v>173595</v>
          </cell>
          <cell r="J637">
            <v>389921</v>
          </cell>
          <cell r="K637">
            <v>148596</v>
          </cell>
          <cell r="L637">
            <v>170289</v>
          </cell>
          <cell r="M637">
            <v>71036</v>
          </cell>
          <cell r="N637">
            <v>0</v>
          </cell>
          <cell r="O637">
            <v>0</v>
          </cell>
          <cell r="P637">
            <v>1141677</v>
          </cell>
          <cell r="Q637">
            <v>0</v>
          </cell>
        </row>
        <row r="638">
          <cell r="A638" t="str">
            <v>C132055110000</v>
          </cell>
          <cell r="B638" t="str">
            <v>東京都</v>
          </cell>
          <cell r="C638" t="str">
            <v>青梅市</v>
          </cell>
          <cell r="D638">
            <v>5</v>
          </cell>
          <cell r="E638">
            <v>1866900</v>
          </cell>
          <cell r="F638">
            <v>716375</v>
          </cell>
          <cell r="G638">
            <v>257985</v>
          </cell>
          <cell r="H638">
            <v>261649</v>
          </cell>
          <cell r="I638">
            <v>196741</v>
          </cell>
          <cell r="J638">
            <v>400399</v>
          </cell>
          <cell r="K638">
            <v>138516</v>
          </cell>
          <cell r="L638">
            <v>150255</v>
          </cell>
          <cell r="M638">
            <v>111628</v>
          </cell>
          <cell r="N638">
            <v>0</v>
          </cell>
          <cell r="O638">
            <v>0</v>
          </cell>
          <cell r="P638">
            <v>750126</v>
          </cell>
          <cell r="Q638">
            <v>0</v>
          </cell>
        </row>
        <row r="639">
          <cell r="A639" t="str">
            <v>C132063110000</v>
          </cell>
          <cell r="B639" t="str">
            <v>東京都</v>
          </cell>
          <cell r="C639" t="str">
            <v>府中市</v>
          </cell>
          <cell r="D639">
            <v>5</v>
          </cell>
          <cell r="E639">
            <v>3286997</v>
          </cell>
          <cell r="F639">
            <v>1299244</v>
          </cell>
          <cell r="G639">
            <v>615105</v>
          </cell>
          <cell r="H639">
            <v>429533</v>
          </cell>
          <cell r="I639">
            <v>254606</v>
          </cell>
          <cell r="J639">
            <v>594964</v>
          </cell>
          <cell r="K639">
            <v>258510</v>
          </cell>
          <cell r="L639">
            <v>224826</v>
          </cell>
          <cell r="M639">
            <v>111628</v>
          </cell>
          <cell r="N639">
            <v>0</v>
          </cell>
          <cell r="O639">
            <v>0</v>
          </cell>
          <cell r="P639">
            <v>1381349</v>
          </cell>
          <cell r="Q639">
            <v>11440</v>
          </cell>
        </row>
        <row r="640">
          <cell r="A640" t="str">
            <v>C132071110000</v>
          </cell>
          <cell r="B640" t="str">
            <v>東京都</v>
          </cell>
          <cell r="C640" t="str">
            <v>昭島市</v>
          </cell>
          <cell r="D640">
            <v>5</v>
          </cell>
          <cell r="E640">
            <v>1510578</v>
          </cell>
          <cell r="F640">
            <v>606088</v>
          </cell>
          <cell r="G640">
            <v>256500</v>
          </cell>
          <cell r="H640">
            <v>199139</v>
          </cell>
          <cell r="I640">
            <v>150449</v>
          </cell>
          <cell r="J640">
            <v>268242</v>
          </cell>
          <cell r="K640">
            <v>111636</v>
          </cell>
          <cell r="L640">
            <v>95718</v>
          </cell>
          <cell r="M640">
            <v>60888</v>
          </cell>
          <cell r="N640">
            <v>0</v>
          </cell>
          <cell r="O640">
            <v>0</v>
          </cell>
          <cell r="P640">
            <v>636248</v>
          </cell>
          <cell r="Q640">
            <v>0</v>
          </cell>
        </row>
        <row r="641">
          <cell r="A641" t="str">
            <v>C132080110000</v>
          </cell>
          <cell r="B641" t="str">
            <v>東京都</v>
          </cell>
          <cell r="C641" t="str">
            <v>調布市</v>
          </cell>
          <cell r="D641">
            <v>5</v>
          </cell>
          <cell r="E641">
            <v>2798985</v>
          </cell>
          <cell r="F641">
            <v>1112860</v>
          </cell>
          <cell r="G641">
            <v>506340</v>
          </cell>
          <cell r="H641">
            <v>375060</v>
          </cell>
          <cell r="I641">
            <v>231460</v>
          </cell>
          <cell r="J641">
            <v>424513</v>
          </cell>
          <cell r="K641">
            <v>184170</v>
          </cell>
          <cell r="L641">
            <v>159159</v>
          </cell>
          <cell r="M641">
            <v>81184</v>
          </cell>
          <cell r="N641">
            <v>0</v>
          </cell>
          <cell r="O641">
            <v>0</v>
          </cell>
          <cell r="P641">
            <v>1261612</v>
          </cell>
          <cell r="Q641">
            <v>0</v>
          </cell>
        </row>
        <row r="642">
          <cell r="A642" t="str">
            <v>C132098110000</v>
          </cell>
          <cell r="B642" t="str">
            <v>東京都</v>
          </cell>
          <cell r="C642" t="str">
            <v>町田市</v>
          </cell>
          <cell r="D642">
            <v>5</v>
          </cell>
          <cell r="E642">
            <v>5837367</v>
          </cell>
          <cell r="F642">
            <v>2236238</v>
          </cell>
          <cell r="G642">
            <v>956295</v>
          </cell>
          <cell r="H642">
            <v>793877</v>
          </cell>
          <cell r="I642">
            <v>486066</v>
          </cell>
          <cell r="J642">
            <v>1072570</v>
          </cell>
          <cell r="K642">
            <v>442218</v>
          </cell>
          <cell r="L642">
            <v>427392</v>
          </cell>
          <cell r="M642">
            <v>202960</v>
          </cell>
          <cell r="N642">
            <v>0</v>
          </cell>
          <cell r="O642">
            <v>0</v>
          </cell>
          <cell r="P642">
            <v>2528559</v>
          </cell>
          <cell r="Q642">
            <v>0</v>
          </cell>
        </row>
        <row r="643">
          <cell r="A643" t="str">
            <v>C132101110000</v>
          </cell>
          <cell r="B643" t="str">
            <v>東京都</v>
          </cell>
          <cell r="C643" t="str">
            <v>小金井市</v>
          </cell>
          <cell r="D643">
            <v>5</v>
          </cell>
          <cell r="E643">
            <v>1512943</v>
          </cell>
          <cell r="F643">
            <v>567731</v>
          </cell>
          <cell r="G643">
            <v>277830</v>
          </cell>
          <cell r="H643">
            <v>185744</v>
          </cell>
          <cell r="I643">
            <v>104157</v>
          </cell>
          <cell r="J643">
            <v>224200</v>
          </cell>
          <cell r="K643">
            <v>91098</v>
          </cell>
          <cell r="L643">
            <v>82362</v>
          </cell>
          <cell r="M643">
            <v>50740</v>
          </cell>
          <cell r="N643">
            <v>0</v>
          </cell>
          <cell r="O643">
            <v>0</v>
          </cell>
          <cell r="P643">
            <v>721012</v>
          </cell>
          <cell r="Q643">
            <v>0</v>
          </cell>
        </row>
        <row r="644">
          <cell r="A644" t="str">
            <v>C132110110000</v>
          </cell>
          <cell r="B644" t="str">
            <v>東京都</v>
          </cell>
          <cell r="C644" t="str">
            <v>小平市</v>
          </cell>
          <cell r="D644">
            <v>5</v>
          </cell>
          <cell r="E644">
            <v>2670537</v>
          </cell>
          <cell r="F644">
            <v>1068878</v>
          </cell>
          <cell r="G644">
            <v>490005</v>
          </cell>
          <cell r="H644">
            <v>358986</v>
          </cell>
          <cell r="I644">
            <v>219887</v>
          </cell>
          <cell r="J644">
            <v>418003</v>
          </cell>
          <cell r="K644">
            <v>179886</v>
          </cell>
          <cell r="L644">
            <v>156933</v>
          </cell>
          <cell r="M644">
            <v>81184</v>
          </cell>
          <cell r="N644">
            <v>0</v>
          </cell>
          <cell r="O644">
            <v>0</v>
          </cell>
          <cell r="P644">
            <v>1183656</v>
          </cell>
          <cell r="Q644">
            <v>0</v>
          </cell>
        </row>
        <row r="645">
          <cell r="A645" t="str">
            <v>C132128110000</v>
          </cell>
          <cell r="B645" t="str">
            <v>東京都</v>
          </cell>
          <cell r="C645" t="str">
            <v>日野市</v>
          </cell>
          <cell r="D645">
            <v>5</v>
          </cell>
          <cell r="E645">
            <v>2450539</v>
          </cell>
          <cell r="F645">
            <v>944144</v>
          </cell>
          <cell r="G645">
            <v>442890</v>
          </cell>
          <cell r="H645">
            <v>304513</v>
          </cell>
          <cell r="I645">
            <v>196741</v>
          </cell>
          <cell r="J645">
            <v>423841</v>
          </cell>
          <cell r="K645">
            <v>176820</v>
          </cell>
          <cell r="L645">
            <v>165837</v>
          </cell>
          <cell r="M645">
            <v>81184</v>
          </cell>
          <cell r="N645">
            <v>0</v>
          </cell>
          <cell r="O645">
            <v>0</v>
          </cell>
          <cell r="P645">
            <v>1020349</v>
          </cell>
          <cell r="Q645">
            <v>62205</v>
          </cell>
        </row>
        <row r="646">
          <cell r="A646" t="str">
            <v>C132136110000</v>
          </cell>
          <cell r="B646" t="str">
            <v>東京都</v>
          </cell>
          <cell r="C646" t="str">
            <v>東村山市</v>
          </cell>
          <cell r="D646">
            <v>5</v>
          </cell>
          <cell r="E646">
            <v>2065110</v>
          </cell>
          <cell r="F646">
            <v>781600</v>
          </cell>
          <cell r="G646">
            <v>362430</v>
          </cell>
          <cell r="H646">
            <v>245575</v>
          </cell>
          <cell r="I646">
            <v>173595</v>
          </cell>
          <cell r="J646">
            <v>372475</v>
          </cell>
          <cell r="K646">
            <v>154392</v>
          </cell>
          <cell r="L646">
            <v>136899</v>
          </cell>
          <cell r="M646">
            <v>81184</v>
          </cell>
          <cell r="N646">
            <v>0</v>
          </cell>
          <cell r="O646">
            <v>0</v>
          </cell>
          <cell r="P646">
            <v>911035</v>
          </cell>
          <cell r="Q646">
            <v>0</v>
          </cell>
        </row>
        <row r="647">
          <cell r="A647" t="str">
            <v>C132144110000</v>
          </cell>
          <cell r="B647" t="str">
            <v>東京都</v>
          </cell>
          <cell r="C647" t="str">
            <v>国分寺市</v>
          </cell>
          <cell r="D647">
            <v>5</v>
          </cell>
          <cell r="E647">
            <v>1561961</v>
          </cell>
          <cell r="F647">
            <v>617925</v>
          </cell>
          <cell r="G647">
            <v>283410</v>
          </cell>
          <cell r="H647">
            <v>218785</v>
          </cell>
          <cell r="I647">
            <v>115730</v>
          </cell>
          <cell r="J647">
            <v>245725</v>
          </cell>
          <cell r="K647">
            <v>98154</v>
          </cell>
          <cell r="L647">
            <v>96831</v>
          </cell>
          <cell r="M647">
            <v>50740</v>
          </cell>
          <cell r="N647">
            <v>0</v>
          </cell>
          <cell r="O647">
            <v>0</v>
          </cell>
          <cell r="P647">
            <v>698311</v>
          </cell>
          <cell r="Q647">
            <v>0</v>
          </cell>
        </row>
        <row r="648">
          <cell r="A648" t="str">
            <v>C132152110000</v>
          </cell>
          <cell r="B648" t="str">
            <v>東京都</v>
          </cell>
          <cell r="C648" t="str">
            <v>国立市</v>
          </cell>
          <cell r="D648">
            <v>5</v>
          </cell>
          <cell r="E648">
            <v>1024742</v>
          </cell>
          <cell r="F648">
            <v>359673</v>
          </cell>
          <cell r="G648">
            <v>148320</v>
          </cell>
          <cell r="H648">
            <v>118769</v>
          </cell>
          <cell r="I648">
            <v>92584</v>
          </cell>
          <cell r="J648">
            <v>143487</v>
          </cell>
          <cell r="K648">
            <v>58506</v>
          </cell>
          <cell r="L648">
            <v>54537</v>
          </cell>
          <cell r="M648">
            <v>30444</v>
          </cell>
          <cell r="N648">
            <v>0</v>
          </cell>
          <cell r="O648">
            <v>0</v>
          </cell>
          <cell r="P648">
            <v>521582</v>
          </cell>
          <cell r="Q648">
            <v>0</v>
          </cell>
        </row>
        <row r="649">
          <cell r="A649" t="str">
            <v>C132187110000</v>
          </cell>
          <cell r="B649" t="str">
            <v>東京都</v>
          </cell>
          <cell r="C649" t="str">
            <v>福生市</v>
          </cell>
          <cell r="D649">
            <v>5</v>
          </cell>
          <cell r="E649">
            <v>767912</v>
          </cell>
          <cell r="F649">
            <v>268349</v>
          </cell>
          <cell r="G649">
            <v>101610</v>
          </cell>
          <cell r="H649">
            <v>85728</v>
          </cell>
          <cell r="I649">
            <v>81011</v>
          </cell>
          <cell r="J649">
            <v>120933</v>
          </cell>
          <cell r="K649">
            <v>44856</v>
          </cell>
          <cell r="L649">
            <v>45633</v>
          </cell>
          <cell r="M649">
            <v>30444</v>
          </cell>
          <cell r="N649">
            <v>0</v>
          </cell>
          <cell r="O649">
            <v>0</v>
          </cell>
          <cell r="P649">
            <v>378630</v>
          </cell>
          <cell r="Q649">
            <v>0</v>
          </cell>
        </row>
        <row r="650">
          <cell r="A650" t="str">
            <v>C132195110000</v>
          </cell>
          <cell r="B650" t="str">
            <v>東京都</v>
          </cell>
          <cell r="C650" t="str">
            <v>狛江市</v>
          </cell>
          <cell r="D650">
            <v>5</v>
          </cell>
          <cell r="E650">
            <v>1061869</v>
          </cell>
          <cell r="F650">
            <v>371456</v>
          </cell>
          <cell r="G650">
            <v>167175</v>
          </cell>
          <cell r="H650">
            <v>134843</v>
          </cell>
          <cell r="I650">
            <v>69438</v>
          </cell>
          <cell r="J650">
            <v>155882</v>
          </cell>
          <cell r="K650">
            <v>57414</v>
          </cell>
          <cell r="L650">
            <v>57876</v>
          </cell>
          <cell r="M650">
            <v>40592</v>
          </cell>
          <cell r="N650">
            <v>0</v>
          </cell>
          <cell r="O650">
            <v>0</v>
          </cell>
          <cell r="P650">
            <v>534531</v>
          </cell>
          <cell r="Q650">
            <v>0</v>
          </cell>
        </row>
        <row r="651">
          <cell r="A651" t="str">
            <v>C132209110000</v>
          </cell>
          <cell r="B651" t="str">
            <v>東京都</v>
          </cell>
          <cell r="C651" t="str">
            <v>東大和市</v>
          </cell>
          <cell r="D651">
            <v>5</v>
          </cell>
          <cell r="E651">
            <v>1210662</v>
          </cell>
          <cell r="F651">
            <v>463003</v>
          </cell>
          <cell r="G651">
            <v>199035</v>
          </cell>
          <cell r="H651">
            <v>148238</v>
          </cell>
          <cell r="I651">
            <v>115730</v>
          </cell>
          <cell r="J651">
            <v>215779</v>
          </cell>
          <cell r="K651">
            <v>90468</v>
          </cell>
          <cell r="L651">
            <v>74571</v>
          </cell>
          <cell r="M651">
            <v>50740</v>
          </cell>
          <cell r="N651">
            <v>0</v>
          </cell>
          <cell r="O651">
            <v>0</v>
          </cell>
          <cell r="P651">
            <v>531880</v>
          </cell>
          <cell r="Q651">
            <v>0</v>
          </cell>
        </row>
        <row r="652">
          <cell r="A652" t="str">
            <v>C132217110000</v>
          </cell>
          <cell r="B652" t="str">
            <v>東京都</v>
          </cell>
          <cell r="C652" t="str">
            <v>清瀬市</v>
          </cell>
          <cell r="D652">
            <v>5</v>
          </cell>
          <cell r="E652">
            <v>1106311</v>
          </cell>
          <cell r="F652">
            <v>409858</v>
          </cell>
          <cell r="G652">
            <v>169965</v>
          </cell>
          <cell r="H652">
            <v>135736</v>
          </cell>
          <cell r="I652">
            <v>104157</v>
          </cell>
          <cell r="J652">
            <v>200449</v>
          </cell>
          <cell r="K652">
            <v>77364</v>
          </cell>
          <cell r="L652">
            <v>72345</v>
          </cell>
          <cell r="M652">
            <v>50740</v>
          </cell>
          <cell r="N652">
            <v>0</v>
          </cell>
          <cell r="O652">
            <v>0</v>
          </cell>
          <cell r="P652">
            <v>496004</v>
          </cell>
          <cell r="Q652">
            <v>0</v>
          </cell>
        </row>
        <row r="653">
          <cell r="A653" t="str">
            <v>C132225110000</v>
          </cell>
          <cell r="B653" t="str">
            <v>東京都</v>
          </cell>
          <cell r="C653" t="str">
            <v>東久留米市</v>
          </cell>
          <cell r="D653">
            <v>5</v>
          </cell>
          <cell r="E653">
            <v>1548950</v>
          </cell>
          <cell r="F653">
            <v>599760</v>
          </cell>
          <cell r="G653">
            <v>257580</v>
          </cell>
          <cell r="H653">
            <v>192888</v>
          </cell>
          <cell r="I653">
            <v>149292</v>
          </cell>
          <cell r="J653">
            <v>273056</v>
          </cell>
          <cell r="K653">
            <v>110754</v>
          </cell>
          <cell r="L653">
            <v>91266</v>
          </cell>
          <cell r="M653">
            <v>71036</v>
          </cell>
          <cell r="N653">
            <v>0</v>
          </cell>
          <cell r="O653">
            <v>0</v>
          </cell>
          <cell r="P653">
            <v>676134</v>
          </cell>
          <cell r="Q653">
            <v>0</v>
          </cell>
        </row>
        <row r="654">
          <cell r="A654" t="str">
            <v>C132233110000</v>
          </cell>
          <cell r="B654" t="str">
            <v>東京都</v>
          </cell>
          <cell r="C654" t="str">
            <v>武蔵村山市</v>
          </cell>
          <cell r="D654">
            <v>5</v>
          </cell>
          <cell r="E654">
            <v>1073432</v>
          </cell>
          <cell r="F654">
            <v>413143</v>
          </cell>
          <cell r="G654">
            <v>173250</v>
          </cell>
          <cell r="H654">
            <v>135736</v>
          </cell>
          <cell r="I654">
            <v>104157</v>
          </cell>
          <cell r="J654">
            <v>236443</v>
          </cell>
          <cell r="K654">
            <v>91098</v>
          </cell>
          <cell r="L654">
            <v>94605</v>
          </cell>
          <cell r="M654">
            <v>50740</v>
          </cell>
          <cell r="N654">
            <v>0</v>
          </cell>
          <cell r="O654">
            <v>0</v>
          </cell>
          <cell r="P654">
            <v>423846</v>
          </cell>
          <cell r="Q654">
            <v>0</v>
          </cell>
        </row>
        <row r="655">
          <cell r="A655" t="str">
            <v>C132241110000</v>
          </cell>
          <cell r="B655" t="str">
            <v>東京都</v>
          </cell>
          <cell r="C655" t="str">
            <v>多摩市</v>
          </cell>
          <cell r="D655">
            <v>5</v>
          </cell>
          <cell r="E655">
            <v>2044463</v>
          </cell>
          <cell r="F655">
            <v>800781</v>
          </cell>
          <cell r="G655">
            <v>300420</v>
          </cell>
          <cell r="H655">
            <v>303620</v>
          </cell>
          <cell r="I655">
            <v>196741</v>
          </cell>
          <cell r="J655">
            <v>354378</v>
          </cell>
          <cell r="K655">
            <v>136164</v>
          </cell>
          <cell r="L655">
            <v>126882</v>
          </cell>
          <cell r="M655">
            <v>91332</v>
          </cell>
          <cell r="N655">
            <v>0</v>
          </cell>
          <cell r="O655">
            <v>0</v>
          </cell>
          <cell r="P655">
            <v>889304</v>
          </cell>
          <cell r="Q655">
            <v>0</v>
          </cell>
        </row>
        <row r="656">
          <cell r="A656" t="str">
            <v>C132250110000</v>
          </cell>
          <cell r="B656" t="str">
            <v>東京都</v>
          </cell>
          <cell r="C656" t="str">
            <v>稲城市</v>
          </cell>
          <cell r="D656">
            <v>5</v>
          </cell>
          <cell r="E656">
            <v>1502668</v>
          </cell>
          <cell r="F656">
            <v>618756</v>
          </cell>
          <cell r="G656">
            <v>238770</v>
          </cell>
          <cell r="H656">
            <v>241110</v>
          </cell>
          <cell r="I656">
            <v>138876</v>
          </cell>
          <cell r="J656">
            <v>271329</v>
          </cell>
          <cell r="K656">
            <v>98028</v>
          </cell>
          <cell r="L656">
            <v>112413</v>
          </cell>
          <cell r="M656">
            <v>60888</v>
          </cell>
          <cell r="N656">
            <v>0</v>
          </cell>
          <cell r="O656">
            <v>0</v>
          </cell>
          <cell r="P656">
            <v>612583</v>
          </cell>
          <cell r="Q656">
            <v>0</v>
          </cell>
        </row>
        <row r="657">
          <cell r="A657" t="str">
            <v>C132276110000</v>
          </cell>
          <cell r="B657" t="str">
            <v>東京都</v>
          </cell>
          <cell r="C657" t="str">
            <v>羽村市</v>
          </cell>
          <cell r="D657">
            <v>5</v>
          </cell>
          <cell r="E657">
            <v>808260</v>
          </cell>
          <cell r="F657">
            <v>290845</v>
          </cell>
          <cell r="G657">
            <v>117855</v>
          </cell>
          <cell r="H657">
            <v>91979</v>
          </cell>
          <cell r="I657">
            <v>81011</v>
          </cell>
          <cell r="J657">
            <v>144222</v>
          </cell>
          <cell r="K657">
            <v>58128</v>
          </cell>
          <cell r="L657">
            <v>55650</v>
          </cell>
          <cell r="M657">
            <v>30444</v>
          </cell>
          <cell r="N657">
            <v>0</v>
          </cell>
          <cell r="O657">
            <v>0</v>
          </cell>
          <cell r="P657">
            <v>373193</v>
          </cell>
          <cell r="Q657">
            <v>0</v>
          </cell>
        </row>
        <row r="658">
          <cell r="A658" t="str">
            <v>C132284110000</v>
          </cell>
          <cell r="B658" t="str">
            <v>東京都</v>
          </cell>
          <cell r="C658" t="str">
            <v>あきる野市</v>
          </cell>
          <cell r="D658">
            <v>5</v>
          </cell>
          <cell r="E658">
            <v>1159519</v>
          </cell>
          <cell r="F658">
            <v>441414</v>
          </cell>
          <cell r="G658">
            <v>184590</v>
          </cell>
          <cell r="H658">
            <v>141094</v>
          </cell>
          <cell r="I658">
            <v>115730</v>
          </cell>
          <cell r="J658">
            <v>233781</v>
          </cell>
          <cell r="K658">
            <v>87192</v>
          </cell>
          <cell r="L658">
            <v>85701</v>
          </cell>
          <cell r="M658">
            <v>60888</v>
          </cell>
          <cell r="N658">
            <v>0</v>
          </cell>
          <cell r="O658">
            <v>0</v>
          </cell>
          <cell r="P658">
            <v>484324</v>
          </cell>
          <cell r="Q658">
            <v>0</v>
          </cell>
        </row>
        <row r="659">
          <cell r="A659" t="str">
            <v>C132292110000</v>
          </cell>
          <cell r="B659" t="str">
            <v>東京都</v>
          </cell>
          <cell r="C659" t="str">
            <v>西東京市</v>
          </cell>
          <cell r="D659">
            <v>5</v>
          </cell>
          <cell r="E659">
            <v>2570819</v>
          </cell>
          <cell r="F659">
            <v>1023550</v>
          </cell>
          <cell r="G659">
            <v>478575</v>
          </cell>
          <cell r="H659">
            <v>336661</v>
          </cell>
          <cell r="I659">
            <v>208314</v>
          </cell>
          <cell r="J659">
            <v>431406</v>
          </cell>
          <cell r="K659">
            <v>179802</v>
          </cell>
          <cell r="L659">
            <v>160272</v>
          </cell>
          <cell r="M659">
            <v>91332</v>
          </cell>
          <cell r="N659">
            <v>0</v>
          </cell>
          <cell r="O659">
            <v>0</v>
          </cell>
          <cell r="P659">
            <v>1115863</v>
          </cell>
          <cell r="Q659">
            <v>0</v>
          </cell>
        </row>
        <row r="660">
          <cell r="A660" t="str">
            <v>C133035110000</v>
          </cell>
          <cell r="B660" t="str">
            <v>東京都</v>
          </cell>
          <cell r="C660" t="str">
            <v>瑞穂町</v>
          </cell>
          <cell r="D660">
            <v>6</v>
          </cell>
          <cell r="E660">
            <v>489754</v>
          </cell>
          <cell r="F660">
            <v>178952</v>
          </cell>
          <cell r="G660">
            <v>68400</v>
          </cell>
          <cell r="H660">
            <v>52687</v>
          </cell>
          <cell r="I660">
            <v>57865</v>
          </cell>
          <cell r="J660">
            <v>82918</v>
          </cell>
          <cell r="K660">
            <v>33684</v>
          </cell>
          <cell r="L660">
            <v>28938</v>
          </cell>
          <cell r="M660">
            <v>20296</v>
          </cell>
          <cell r="N660">
            <v>0</v>
          </cell>
          <cell r="O660">
            <v>0</v>
          </cell>
          <cell r="P660">
            <v>227884</v>
          </cell>
          <cell r="Q660">
            <v>0</v>
          </cell>
        </row>
        <row r="661">
          <cell r="A661" t="str">
            <v>C133051110000</v>
          </cell>
          <cell r="B661" t="str">
            <v>東京都</v>
          </cell>
          <cell r="C661" t="str">
            <v>日の出町</v>
          </cell>
          <cell r="D661">
            <v>6</v>
          </cell>
          <cell r="E661">
            <v>319360</v>
          </cell>
          <cell r="F661">
            <v>116872</v>
          </cell>
          <cell r="G661">
            <v>45540</v>
          </cell>
          <cell r="H661">
            <v>36613</v>
          </cell>
          <cell r="I661">
            <v>34719</v>
          </cell>
          <cell r="J661">
            <v>59503</v>
          </cell>
          <cell r="K661">
            <v>20286</v>
          </cell>
          <cell r="L661">
            <v>18921</v>
          </cell>
          <cell r="M661">
            <v>20296</v>
          </cell>
          <cell r="N661">
            <v>0</v>
          </cell>
          <cell r="O661">
            <v>0</v>
          </cell>
          <cell r="P661">
            <v>142985</v>
          </cell>
          <cell r="Q661">
            <v>0</v>
          </cell>
        </row>
        <row r="662">
          <cell r="A662" t="str">
            <v>C133078110000</v>
          </cell>
          <cell r="B662" t="str">
            <v>東京都</v>
          </cell>
          <cell r="C662" t="str">
            <v>檜原村</v>
          </cell>
          <cell r="D662">
            <v>6</v>
          </cell>
          <cell r="E662">
            <v>74403</v>
          </cell>
          <cell r="F662">
            <v>19676</v>
          </cell>
          <cell r="G662">
            <v>2745</v>
          </cell>
          <cell r="H662">
            <v>5358</v>
          </cell>
          <cell r="I662">
            <v>11573</v>
          </cell>
          <cell r="J662">
            <v>15608</v>
          </cell>
          <cell r="K662">
            <v>1008</v>
          </cell>
          <cell r="L662">
            <v>4452</v>
          </cell>
          <cell r="M662">
            <v>10148</v>
          </cell>
          <cell r="N662">
            <v>0</v>
          </cell>
          <cell r="O662">
            <v>0</v>
          </cell>
          <cell r="P662">
            <v>39119</v>
          </cell>
          <cell r="Q662">
            <v>0</v>
          </cell>
        </row>
        <row r="663">
          <cell r="A663" t="str">
            <v>C133086110000</v>
          </cell>
          <cell r="B663" t="str">
            <v>東京都</v>
          </cell>
          <cell r="C663" t="str">
            <v>奥多摩町</v>
          </cell>
          <cell r="D663">
            <v>6</v>
          </cell>
          <cell r="E663">
            <v>147292</v>
          </cell>
          <cell r="F663">
            <v>42083</v>
          </cell>
          <cell r="G663">
            <v>6435</v>
          </cell>
          <cell r="H663">
            <v>12502</v>
          </cell>
          <cell r="I663">
            <v>23146</v>
          </cell>
          <cell r="J663">
            <v>17981</v>
          </cell>
          <cell r="K663">
            <v>2268</v>
          </cell>
          <cell r="L663">
            <v>5565</v>
          </cell>
          <cell r="M663">
            <v>10148</v>
          </cell>
          <cell r="N663">
            <v>0</v>
          </cell>
          <cell r="O663">
            <v>0</v>
          </cell>
          <cell r="P663">
            <v>87228</v>
          </cell>
          <cell r="Q663">
            <v>0</v>
          </cell>
        </row>
        <row r="664">
          <cell r="A664" t="str">
            <v>C133612110000</v>
          </cell>
          <cell r="B664" t="str">
            <v>東京都</v>
          </cell>
          <cell r="C664" t="str">
            <v>大島町</v>
          </cell>
          <cell r="D664">
            <v>6</v>
          </cell>
          <cell r="E664">
            <v>264467</v>
          </cell>
          <cell r="F664">
            <v>123598</v>
          </cell>
          <cell r="G664">
            <v>54945</v>
          </cell>
          <cell r="H664">
            <v>33934</v>
          </cell>
          <cell r="I664">
            <v>34719</v>
          </cell>
          <cell r="J664">
            <v>48903</v>
          </cell>
          <cell r="K664">
            <v>6216</v>
          </cell>
          <cell r="L664">
            <v>12243</v>
          </cell>
          <cell r="M664">
            <v>30444</v>
          </cell>
          <cell r="N664">
            <v>0</v>
          </cell>
          <cell r="O664">
            <v>0</v>
          </cell>
          <cell r="P664">
            <v>91966</v>
          </cell>
          <cell r="Q664">
            <v>0</v>
          </cell>
        </row>
        <row r="665">
          <cell r="A665" t="str">
            <v>C133621110000</v>
          </cell>
          <cell r="B665" t="str">
            <v>東京都</v>
          </cell>
          <cell r="C665" t="str">
            <v>利島村</v>
          </cell>
          <cell r="D665">
            <v>6</v>
          </cell>
          <cell r="E665">
            <v>33839</v>
          </cell>
          <cell r="F665">
            <v>16090</v>
          </cell>
          <cell r="G665">
            <v>945</v>
          </cell>
          <cell r="H665">
            <v>3572</v>
          </cell>
          <cell r="I665">
            <v>11573</v>
          </cell>
          <cell r="J665">
            <v>12752</v>
          </cell>
          <cell r="K665">
            <v>378</v>
          </cell>
          <cell r="L665">
            <v>2226</v>
          </cell>
          <cell r="M665">
            <v>10148</v>
          </cell>
          <cell r="N665">
            <v>0</v>
          </cell>
          <cell r="O665">
            <v>0</v>
          </cell>
          <cell r="P665">
            <v>4997</v>
          </cell>
          <cell r="Q665">
            <v>0</v>
          </cell>
        </row>
        <row r="666">
          <cell r="A666" t="str">
            <v>C133639110000</v>
          </cell>
          <cell r="B666" t="str">
            <v>東京都</v>
          </cell>
          <cell r="C666" t="str">
            <v>新島村</v>
          </cell>
          <cell r="D666">
            <v>6</v>
          </cell>
          <cell r="E666">
            <v>113998</v>
          </cell>
          <cell r="F666">
            <v>42561</v>
          </cell>
          <cell r="G666">
            <v>10485</v>
          </cell>
          <cell r="H666">
            <v>8930</v>
          </cell>
          <cell r="I666">
            <v>23146</v>
          </cell>
          <cell r="J666">
            <v>34828</v>
          </cell>
          <cell r="K666">
            <v>7854</v>
          </cell>
          <cell r="L666">
            <v>6678</v>
          </cell>
          <cell r="M666">
            <v>20296</v>
          </cell>
          <cell r="N666">
            <v>0</v>
          </cell>
          <cell r="O666">
            <v>0</v>
          </cell>
          <cell r="P666">
            <v>36609</v>
          </cell>
          <cell r="Q666">
            <v>0</v>
          </cell>
        </row>
        <row r="667">
          <cell r="A667" t="str">
            <v>C133647110000</v>
          </cell>
          <cell r="B667" t="str">
            <v>東京都</v>
          </cell>
          <cell r="C667" t="str">
            <v>神津島村</v>
          </cell>
          <cell r="D667">
            <v>6</v>
          </cell>
          <cell r="E667">
            <v>67200</v>
          </cell>
          <cell r="F667">
            <v>23269</v>
          </cell>
          <cell r="G667">
            <v>5445</v>
          </cell>
          <cell r="H667">
            <v>6251</v>
          </cell>
          <cell r="I667">
            <v>11573</v>
          </cell>
          <cell r="J667">
            <v>16532</v>
          </cell>
          <cell r="K667">
            <v>1932</v>
          </cell>
          <cell r="L667">
            <v>4452</v>
          </cell>
          <cell r="M667">
            <v>10148</v>
          </cell>
          <cell r="N667">
            <v>0</v>
          </cell>
          <cell r="O667">
            <v>0</v>
          </cell>
          <cell r="P667">
            <v>27399</v>
          </cell>
          <cell r="Q667">
            <v>0</v>
          </cell>
        </row>
        <row r="668">
          <cell r="A668" t="str">
            <v>C133817110000</v>
          </cell>
          <cell r="B668" t="str">
            <v>東京都</v>
          </cell>
          <cell r="C668" t="str">
            <v>三宅村</v>
          </cell>
          <cell r="D668">
            <v>6</v>
          </cell>
          <cell r="E668">
            <v>102752</v>
          </cell>
          <cell r="F668">
            <v>41930</v>
          </cell>
          <cell r="G668">
            <v>22320</v>
          </cell>
          <cell r="H668">
            <v>8037</v>
          </cell>
          <cell r="I668">
            <v>11573</v>
          </cell>
          <cell r="J668">
            <v>22160</v>
          </cell>
          <cell r="K668">
            <v>7560</v>
          </cell>
          <cell r="L668">
            <v>4452</v>
          </cell>
          <cell r="M668">
            <v>10148</v>
          </cell>
          <cell r="N668">
            <v>0</v>
          </cell>
          <cell r="O668">
            <v>0</v>
          </cell>
          <cell r="P668">
            <v>38662</v>
          </cell>
          <cell r="Q668">
            <v>0</v>
          </cell>
        </row>
        <row r="669">
          <cell r="A669" t="str">
            <v>C133825110000</v>
          </cell>
          <cell r="B669" t="str">
            <v>東京都</v>
          </cell>
          <cell r="C669" t="str">
            <v>御蔵島村</v>
          </cell>
          <cell r="D669">
            <v>6</v>
          </cell>
          <cell r="E669">
            <v>43513</v>
          </cell>
          <cell r="F669">
            <v>19842</v>
          </cell>
          <cell r="G669">
            <v>1125</v>
          </cell>
          <cell r="H669">
            <v>7144</v>
          </cell>
          <cell r="I669">
            <v>11573</v>
          </cell>
          <cell r="J669">
            <v>17078</v>
          </cell>
          <cell r="K669">
            <v>252</v>
          </cell>
          <cell r="L669">
            <v>6678</v>
          </cell>
          <cell r="M669">
            <v>10148</v>
          </cell>
          <cell r="N669">
            <v>0</v>
          </cell>
          <cell r="O669">
            <v>0</v>
          </cell>
          <cell r="P669">
            <v>6593</v>
          </cell>
          <cell r="Q669">
            <v>0</v>
          </cell>
        </row>
        <row r="670">
          <cell r="A670" t="str">
            <v>C134015110000</v>
          </cell>
          <cell r="B670" t="str">
            <v>東京都</v>
          </cell>
          <cell r="C670" t="str">
            <v>八丈町</v>
          </cell>
          <cell r="D670">
            <v>6</v>
          </cell>
          <cell r="E670">
            <v>214704</v>
          </cell>
          <cell r="F670">
            <v>74878</v>
          </cell>
          <cell r="G670">
            <v>19620</v>
          </cell>
          <cell r="H670">
            <v>20539</v>
          </cell>
          <cell r="I670">
            <v>34719</v>
          </cell>
          <cell r="J670">
            <v>51255</v>
          </cell>
          <cell r="K670">
            <v>6342</v>
          </cell>
          <cell r="L670">
            <v>14469</v>
          </cell>
          <cell r="M670">
            <v>30444</v>
          </cell>
          <cell r="N670">
            <v>0</v>
          </cell>
          <cell r="O670">
            <v>0</v>
          </cell>
          <cell r="P670">
            <v>88571</v>
          </cell>
          <cell r="Q670">
            <v>0</v>
          </cell>
        </row>
        <row r="671">
          <cell r="A671" t="str">
            <v>C134023110000</v>
          </cell>
          <cell r="B671" t="str">
            <v>東京都</v>
          </cell>
          <cell r="C671" t="str">
            <v>青ヶ島村</v>
          </cell>
          <cell r="D671">
            <v>6</v>
          </cell>
          <cell r="E671">
            <v>32299</v>
          </cell>
          <cell r="F671">
            <v>15640</v>
          </cell>
          <cell r="G671">
            <v>495</v>
          </cell>
          <cell r="H671">
            <v>3572</v>
          </cell>
          <cell r="I671">
            <v>11573</v>
          </cell>
          <cell r="J671">
            <v>13613</v>
          </cell>
          <cell r="K671">
            <v>126</v>
          </cell>
          <cell r="L671">
            <v>3339</v>
          </cell>
          <cell r="M671">
            <v>10148</v>
          </cell>
          <cell r="N671">
            <v>0</v>
          </cell>
          <cell r="O671">
            <v>0</v>
          </cell>
          <cell r="P671">
            <v>3046</v>
          </cell>
          <cell r="Q671">
            <v>0</v>
          </cell>
        </row>
        <row r="672">
          <cell r="A672" t="str">
            <v>C134210110000</v>
          </cell>
          <cell r="B672" t="str">
            <v>東京都</v>
          </cell>
          <cell r="C672" t="str">
            <v>小笠原村</v>
          </cell>
          <cell r="D672">
            <v>6</v>
          </cell>
          <cell r="E672">
            <v>125637</v>
          </cell>
          <cell r="F672">
            <v>42090</v>
          </cell>
          <cell r="G672">
            <v>7335</v>
          </cell>
          <cell r="H672">
            <v>11609</v>
          </cell>
          <cell r="I672">
            <v>23146</v>
          </cell>
          <cell r="J672">
            <v>30418</v>
          </cell>
          <cell r="K672">
            <v>3444</v>
          </cell>
          <cell r="L672">
            <v>6678</v>
          </cell>
          <cell r="M672">
            <v>20296</v>
          </cell>
          <cell r="N672">
            <v>0</v>
          </cell>
          <cell r="O672">
            <v>0</v>
          </cell>
          <cell r="P672">
            <v>53129</v>
          </cell>
          <cell r="Q672">
            <v>0</v>
          </cell>
        </row>
        <row r="673">
          <cell r="A673" t="str">
            <v>C141003110000</v>
          </cell>
          <cell r="B673" t="str">
            <v>神奈川県</v>
          </cell>
          <cell r="C673" t="str">
            <v>横浜市</v>
          </cell>
          <cell r="D673">
            <v>2</v>
          </cell>
          <cell r="E673">
            <v>181933484</v>
          </cell>
          <cell r="F673">
            <v>19290779</v>
          </cell>
          <cell r="G673">
            <v>8041005</v>
          </cell>
          <cell r="H673">
            <v>7291345</v>
          </cell>
          <cell r="I673">
            <v>3958429</v>
          </cell>
          <cell r="J673">
            <v>8031098</v>
          </cell>
          <cell r="K673">
            <v>3332658</v>
          </cell>
          <cell r="L673">
            <v>3196536</v>
          </cell>
          <cell r="M673">
            <v>1501904</v>
          </cell>
          <cell r="N673">
            <v>5041941</v>
          </cell>
          <cell r="O673">
            <v>945644</v>
          </cell>
          <cell r="P673">
            <v>148624022</v>
          </cell>
          <cell r="Q673">
            <v>0</v>
          </cell>
        </row>
        <row r="674">
          <cell r="A674" t="str">
            <v>C141305110000</v>
          </cell>
          <cell r="B674" t="str">
            <v>神奈川県</v>
          </cell>
          <cell r="C674" t="str">
            <v>川崎市</v>
          </cell>
          <cell r="D674">
            <v>2</v>
          </cell>
          <cell r="E674">
            <v>69885944</v>
          </cell>
          <cell r="F674">
            <v>7897816</v>
          </cell>
          <cell r="G674">
            <v>3356550</v>
          </cell>
          <cell r="H674">
            <v>3221944</v>
          </cell>
          <cell r="I674">
            <v>1319322</v>
          </cell>
          <cell r="J674">
            <v>3217418</v>
          </cell>
          <cell r="K674">
            <v>1298472</v>
          </cell>
          <cell r="L674">
            <v>1391250</v>
          </cell>
          <cell r="M674">
            <v>527696</v>
          </cell>
          <cell r="N674">
            <v>3243833</v>
          </cell>
          <cell r="O674">
            <v>409537</v>
          </cell>
          <cell r="P674">
            <v>55117340</v>
          </cell>
          <cell r="Q674">
            <v>0</v>
          </cell>
        </row>
        <row r="675">
          <cell r="A675" t="str">
            <v>C141500110000</v>
          </cell>
          <cell r="B675" t="str">
            <v>神奈川県</v>
          </cell>
          <cell r="C675" t="str">
            <v>相模原市</v>
          </cell>
          <cell r="D675">
            <v>2</v>
          </cell>
          <cell r="E675">
            <v>31553066</v>
          </cell>
          <cell r="F675">
            <v>3699269</v>
          </cell>
          <cell r="G675">
            <v>1573875</v>
          </cell>
          <cell r="H675">
            <v>1293064</v>
          </cell>
          <cell r="I675">
            <v>832330</v>
          </cell>
          <cell r="J675">
            <v>1765508</v>
          </cell>
          <cell r="K675">
            <v>724458</v>
          </cell>
          <cell r="L675">
            <v>665574</v>
          </cell>
          <cell r="M675">
            <v>375476</v>
          </cell>
          <cell r="N675">
            <v>0</v>
          </cell>
          <cell r="O675">
            <v>0</v>
          </cell>
          <cell r="P675">
            <v>26060404</v>
          </cell>
          <cell r="Q675">
            <v>27885</v>
          </cell>
        </row>
        <row r="676">
          <cell r="A676" t="str">
            <v>C142018110000</v>
          </cell>
          <cell r="B676" t="str">
            <v>神奈川県</v>
          </cell>
          <cell r="C676" t="str">
            <v>横須賀市</v>
          </cell>
          <cell r="D676">
            <v>3</v>
          </cell>
          <cell r="E676">
            <v>6486901</v>
          </cell>
          <cell r="F676">
            <v>2083903</v>
          </cell>
          <cell r="G676">
            <v>752310</v>
          </cell>
          <cell r="H676">
            <v>799235</v>
          </cell>
          <cell r="I676">
            <v>532358</v>
          </cell>
          <cell r="J676">
            <v>990097</v>
          </cell>
          <cell r="K676">
            <v>363804</v>
          </cell>
          <cell r="L676">
            <v>392889</v>
          </cell>
          <cell r="M676">
            <v>233404</v>
          </cell>
          <cell r="N676">
            <v>616866</v>
          </cell>
          <cell r="O676">
            <v>232853</v>
          </cell>
          <cell r="P676">
            <v>2534582</v>
          </cell>
          <cell r="Q676">
            <v>28600</v>
          </cell>
        </row>
        <row r="677">
          <cell r="A677" t="str">
            <v>C142034110000</v>
          </cell>
          <cell r="B677" t="str">
            <v>神奈川県</v>
          </cell>
          <cell r="C677" t="str">
            <v>平塚市</v>
          </cell>
          <cell r="D677">
            <v>4</v>
          </cell>
          <cell r="E677">
            <v>3468358</v>
          </cell>
          <cell r="F677">
            <v>1333075</v>
          </cell>
          <cell r="G677">
            <v>536670</v>
          </cell>
          <cell r="H677">
            <v>460788</v>
          </cell>
          <cell r="I677">
            <v>335617</v>
          </cell>
          <cell r="J677">
            <v>686885</v>
          </cell>
          <cell r="K677">
            <v>260736</v>
          </cell>
          <cell r="L677">
            <v>263781</v>
          </cell>
          <cell r="M677">
            <v>162368</v>
          </cell>
          <cell r="N677">
            <v>0</v>
          </cell>
          <cell r="O677">
            <v>0</v>
          </cell>
          <cell r="P677">
            <v>1391913</v>
          </cell>
          <cell r="Q677">
            <v>56485</v>
          </cell>
        </row>
        <row r="678">
          <cell r="A678" t="str">
            <v>C142042110000</v>
          </cell>
          <cell r="B678" t="str">
            <v>神奈川県</v>
          </cell>
          <cell r="C678" t="str">
            <v>鎌倉市</v>
          </cell>
          <cell r="D678">
            <v>5</v>
          </cell>
          <cell r="E678">
            <v>2225971</v>
          </cell>
          <cell r="F678">
            <v>788097</v>
          </cell>
          <cell r="G678">
            <v>341280</v>
          </cell>
          <cell r="H678">
            <v>261649</v>
          </cell>
          <cell r="I678">
            <v>185168</v>
          </cell>
          <cell r="J678">
            <v>380019</v>
          </cell>
          <cell r="K678">
            <v>140658</v>
          </cell>
          <cell r="L678">
            <v>148029</v>
          </cell>
          <cell r="M678">
            <v>91332</v>
          </cell>
          <cell r="N678">
            <v>0</v>
          </cell>
          <cell r="O678">
            <v>0</v>
          </cell>
          <cell r="P678">
            <v>1057855</v>
          </cell>
          <cell r="Q678">
            <v>0</v>
          </cell>
        </row>
        <row r="679">
          <cell r="A679" t="str">
            <v>C142051110000</v>
          </cell>
          <cell r="B679" t="str">
            <v>神奈川県</v>
          </cell>
          <cell r="C679" t="str">
            <v>藤沢市</v>
          </cell>
          <cell r="D679">
            <v>5</v>
          </cell>
          <cell r="E679">
            <v>5920801</v>
          </cell>
          <cell r="F679">
            <v>2242426</v>
          </cell>
          <cell r="G679">
            <v>1036350</v>
          </cell>
          <cell r="H679">
            <v>801021</v>
          </cell>
          <cell r="I679">
            <v>405055</v>
          </cell>
          <cell r="J679">
            <v>1127984</v>
          </cell>
          <cell r="K679">
            <v>454356</v>
          </cell>
          <cell r="L679">
            <v>480816</v>
          </cell>
          <cell r="M679">
            <v>192812</v>
          </cell>
          <cell r="N679">
            <v>0</v>
          </cell>
          <cell r="O679">
            <v>0</v>
          </cell>
          <cell r="P679">
            <v>2550391</v>
          </cell>
          <cell r="Q679">
            <v>0</v>
          </cell>
        </row>
        <row r="680">
          <cell r="A680" t="str">
            <v>C142069110000</v>
          </cell>
          <cell r="B680" t="str">
            <v>神奈川県</v>
          </cell>
          <cell r="C680" t="str">
            <v>小田原市</v>
          </cell>
          <cell r="D680">
            <v>4</v>
          </cell>
          <cell r="E680">
            <v>2641362</v>
          </cell>
          <cell r="F680">
            <v>1053562</v>
          </cell>
          <cell r="G680">
            <v>385605</v>
          </cell>
          <cell r="H680">
            <v>378632</v>
          </cell>
          <cell r="I680">
            <v>289325</v>
          </cell>
          <cell r="J680">
            <v>473563</v>
          </cell>
          <cell r="K680">
            <v>182742</v>
          </cell>
          <cell r="L680">
            <v>179193</v>
          </cell>
          <cell r="M680">
            <v>111628</v>
          </cell>
          <cell r="N680">
            <v>0</v>
          </cell>
          <cell r="O680">
            <v>0</v>
          </cell>
          <cell r="P680">
            <v>996977</v>
          </cell>
          <cell r="Q680">
            <v>117260</v>
          </cell>
        </row>
        <row r="681">
          <cell r="A681" t="str">
            <v>C142077110000</v>
          </cell>
          <cell r="B681" t="str">
            <v>神奈川県</v>
          </cell>
          <cell r="C681" t="str">
            <v>茅ヶ崎市</v>
          </cell>
          <cell r="D681">
            <v>4</v>
          </cell>
          <cell r="E681">
            <v>3252318</v>
          </cell>
          <cell r="F681">
            <v>1318773</v>
          </cell>
          <cell r="G681">
            <v>574695</v>
          </cell>
          <cell r="H681">
            <v>524191</v>
          </cell>
          <cell r="I681">
            <v>219887</v>
          </cell>
          <cell r="J681">
            <v>611585</v>
          </cell>
          <cell r="K681">
            <v>253722</v>
          </cell>
          <cell r="L681">
            <v>225939</v>
          </cell>
          <cell r="M681">
            <v>131924</v>
          </cell>
          <cell r="N681">
            <v>0</v>
          </cell>
          <cell r="O681">
            <v>0</v>
          </cell>
          <cell r="P681">
            <v>1321960</v>
          </cell>
          <cell r="Q681">
            <v>0</v>
          </cell>
        </row>
        <row r="682">
          <cell r="A682" t="str">
            <v>C142085110000</v>
          </cell>
          <cell r="B682" t="str">
            <v>神奈川県</v>
          </cell>
          <cell r="C682" t="str">
            <v>逗子市</v>
          </cell>
          <cell r="D682">
            <v>5</v>
          </cell>
          <cell r="E682">
            <v>831321</v>
          </cell>
          <cell r="F682">
            <v>286888</v>
          </cell>
          <cell r="G682">
            <v>116505</v>
          </cell>
          <cell r="H682">
            <v>112518</v>
          </cell>
          <cell r="I682">
            <v>57865</v>
          </cell>
          <cell r="J682">
            <v>121563</v>
          </cell>
          <cell r="K682">
            <v>45486</v>
          </cell>
          <cell r="L682">
            <v>45633</v>
          </cell>
          <cell r="M682">
            <v>30444</v>
          </cell>
          <cell r="N682">
            <v>0</v>
          </cell>
          <cell r="O682">
            <v>0</v>
          </cell>
          <cell r="P682">
            <v>422870</v>
          </cell>
          <cell r="Q682">
            <v>0</v>
          </cell>
        </row>
        <row r="683">
          <cell r="A683" t="str">
            <v>C142107110000</v>
          </cell>
          <cell r="B683" t="str">
            <v>神奈川県</v>
          </cell>
          <cell r="C683" t="str">
            <v>三浦市</v>
          </cell>
          <cell r="D683">
            <v>5</v>
          </cell>
          <cell r="E683">
            <v>613473</v>
          </cell>
          <cell r="F683">
            <v>228668</v>
          </cell>
          <cell r="G683">
            <v>61965</v>
          </cell>
          <cell r="H683">
            <v>74119</v>
          </cell>
          <cell r="I683">
            <v>92584</v>
          </cell>
          <cell r="J683">
            <v>107199</v>
          </cell>
          <cell r="K683">
            <v>33348</v>
          </cell>
          <cell r="L683">
            <v>43407</v>
          </cell>
          <cell r="M683">
            <v>30444</v>
          </cell>
          <cell r="N683">
            <v>0</v>
          </cell>
          <cell r="O683">
            <v>0</v>
          </cell>
          <cell r="P683">
            <v>277606</v>
          </cell>
          <cell r="Q683">
            <v>0</v>
          </cell>
        </row>
        <row r="684">
          <cell r="A684" t="str">
            <v>C142115110000</v>
          </cell>
          <cell r="B684" t="str">
            <v>神奈川県</v>
          </cell>
          <cell r="C684" t="str">
            <v>秦野市</v>
          </cell>
          <cell r="D684">
            <v>5</v>
          </cell>
          <cell r="E684">
            <v>2436137</v>
          </cell>
          <cell r="F684">
            <v>773927</v>
          </cell>
          <cell r="G684">
            <v>336825</v>
          </cell>
          <cell r="H684">
            <v>286653</v>
          </cell>
          <cell r="I684">
            <v>150449</v>
          </cell>
          <cell r="J684">
            <v>432288</v>
          </cell>
          <cell r="K684">
            <v>165102</v>
          </cell>
          <cell r="L684">
            <v>175854</v>
          </cell>
          <cell r="M684">
            <v>91332</v>
          </cell>
          <cell r="N684">
            <v>0</v>
          </cell>
          <cell r="O684">
            <v>0</v>
          </cell>
          <cell r="P684">
            <v>830952</v>
          </cell>
          <cell r="Q684">
            <v>398970</v>
          </cell>
        </row>
        <row r="685">
          <cell r="A685" t="str">
            <v>C142123110000</v>
          </cell>
          <cell r="B685" t="str">
            <v>神奈川県</v>
          </cell>
          <cell r="C685" t="str">
            <v>厚木市</v>
          </cell>
          <cell r="D685">
            <v>4</v>
          </cell>
          <cell r="E685">
            <v>3206849</v>
          </cell>
          <cell r="F685">
            <v>1204425</v>
          </cell>
          <cell r="G685">
            <v>489960</v>
          </cell>
          <cell r="H685">
            <v>448286</v>
          </cell>
          <cell r="I685">
            <v>266179</v>
          </cell>
          <cell r="J685">
            <v>620867</v>
          </cell>
          <cell r="K685">
            <v>236292</v>
          </cell>
          <cell r="L685">
            <v>252651</v>
          </cell>
          <cell r="M685">
            <v>131924</v>
          </cell>
          <cell r="N685">
            <v>0</v>
          </cell>
          <cell r="O685">
            <v>0</v>
          </cell>
          <cell r="P685">
            <v>1381557</v>
          </cell>
          <cell r="Q685">
            <v>0</v>
          </cell>
        </row>
        <row r="686">
          <cell r="A686" t="str">
            <v>C142131110000</v>
          </cell>
          <cell r="B686" t="str">
            <v>神奈川県</v>
          </cell>
          <cell r="C686" t="str">
            <v>大和市</v>
          </cell>
          <cell r="D686">
            <v>4</v>
          </cell>
          <cell r="E686">
            <v>3278023</v>
          </cell>
          <cell r="F686">
            <v>1209941</v>
          </cell>
          <cell r="G686">
            <v>531945</v>
          </cell>
          <cell r="H686">
            <v>458109</v>
          </cell>
          <cell r="I686">
            <v>219887</v>
          </cell>
          <cell r="J686">
            <v>580233</v>
          </cell>
          <cell r="K686">
            <v>238476</v>
          </cell>
          <cell r="L686">
            <v>250425</v>
          </cell>
          <cell r="M686">
            <v>91332</v>
          </cell>
          <cell r="N686">
            <v>0</v>
          </cell>
          <cell r="O686">
            <v>0</v>
          </cell>
          <cell r="P686">
            <v>1487849</v>
          </cell>
          <cell r="Q686">
            <v>0</v>
          </cell>
        </row>
        <row r="687">
          <cell r="A687" t="str">
            <v>C142140110000</v>
          </cell>
          <cell r="B687" t="str">
            <v>神奈川県</v>
          </cell>
          <cell r="C687" t="str">
            <v>伊勢原市</v>
          </cell>
          <cell r="D687">
            <v>5</v>
          </cell>
          <cell r="E687">
            <v>1464712</v>
          </cell>
          <cell r="F687">
            <v>524285</v>
          </cell>
          <cell r="G687">
            <v>207630</v>
          </cell>
          <cell r="H687">
            <v>200925</v>
          </cell>
          <cell r="I687">
            <v>115730</v>
          </cell>
          <cell r="J687">
            <v>230915</v>
          </cell>
          <cell r="K687">
            <v>97944</v>
          </cell>
          <cell r="L687">
            <v>92379</v>
          </cell>
          <cell r="M687">
            <v>40592</v>
          </cell>
          <cell r="N687">
            <v>0</v>
          </cell>
          <cell r="O687">
            <v>0</v>
          </cell>
          <cell r="P687">
            <v>709512</v>
          </cell>
          <cell r="Q687">
            <v>0</v>
          </cell>
        </row>
        <row r="688">
          <cell r="A688" t="str">
            <v>C142158110000</v>
          </cell>
          <cell r="B688" t="str">
            <v>神奈川県</v>
          </cell>
          <cell r="C688" t="str">
            <v>海老名市</v>
          </cell>
          <cell r="D688">
            <v>5</v>
          </cell>
          <cell r="E688">
            <v>1950660</v>
          </cell>
          <cell r="F688">
            <v>730182</v>
          </cell>
          <cell r="G688">
            <v>315405</v>
          </cell>
          <cell r="H688">
            <v>264328</v>
          </cell>
          <cell r="I688">
            <v>150449</v>
          </cell>
          <cell r="J688">
            <v>329646</v>
          </cell>
          <cell r="K688">
            <v>139650</v>
          </cell>
          <cell r="L688">
            <v>129108</v>
          </cell>
          <cell r="M688">
            <v>60888</v>
          </cell>
          <cell r="N688">
            <v>0</v>
          </cell>
          <cell r="O688">
            <v>0</v>
          </cell>
          <cell r="P688">
            <v>890832</v>
          </cell>
          <cell r="Q688">
            <v>0</v>
          </cell>
        </row>
        <row r="689">
          <cell r="A689" t="str">
            <v>C142166110000</v>
          </cell>
          <cell r="B689" t="str">
            <v>神奈川県</v>
          </cell>
          <cell r="C689" t="str">
            <v>座間市</v>
          </cell>
          <cell r="D689">
            <v>5</v>
          </cell>
          <cell r="E689">
            <v>1783342</v>
          </cell>
          <cell r="F689">
            <v>627881</v>
          </cell>
          <cell r="G689">
            <v>276435</v>
          </cell>
          <cell r="H689">
            <v>224143</v>
          </cell>
          <cell r="I689">
            <v>127303</v>
          </cell>
          <cell r="J689">
            <v>318096</v>
          </cell>
          <cell r="K689">
            <v>128100</v>
          </cell>
          <cell r="L689">
            <v>129108</v>
          </cell>
          <cell r="M689">
            <v>60888</v>
          </cell>
          <cell r="N689">
            <v>0</v>
          </cell>
          <cell r="O689">
            <v>0</v>
          </cell>
          <cell r="P689">
            <v>837365</v>
          </cell>
          <cell r="Q689">
            <v>0</v>
          </cell>
        </row>
        <row r="690">
          <cell r="A690" t="str">
            <v>C142174110000</v>
          </cell>
          <cell r="B690" t="str">
            <v>神奈川県</v>
          </cell>
          <cell r="C690" t="str">
            <v>南足柄市</v>
          </cell>
          <cell r="D690">
            <v>5</v>
          </cell>
          <cell r="E690">
            <v>708231</v>
          </cell>
          <cell r="F690">
            <v>235090</v>
          </cell>
          <cell r="G690">
            <v>86175</v>
          </cell>
          <cell r="H690">
            <v>79477</v>
          </cell>
          <cell r="I690">
            <v>69438</v>
          </cell>
          <cell r="J690">
            <v>119799</v>
          </cell>
          <cell r="K690">
            <v>41496</v>
          </cell>
          <cell r="L690">
            <v>47859</v>
          </cell>
          <cell r="M690">
            <v>30444</v>
          </cell>
          <cell r="N690">
            <v>0</v>
          </cell>
          <cell r="O690">
            <v>0</v>
          </cell>
          <cell r="P690">
            <v>250382</v>
          </cell>
          <cell r="Q690">
            <v>102960</v>
          </cell>
        </row>
        <row r="691">
          <cell r="A691" t="str">
            <v>C142182110000</v>
          </cell>
          <cell r="B691" t="str">
            <v>神奈川県</v>
          </cell>
          <cell r="C691" t="str">
            <v>綾瀬市</v>
          </cell>
          <cell r="D691">
            <v>5</v>
          </cell>
          <cell r="E691">
            <v>1306837</v>
          </cell>
          <cell r="F691">
            <v>495726</v>
          </cell>
          <cell r="G691">
            <v>204075</v>
          </cell>
          <cell r="H691">
            <v>175921</v>
          </cell>
          <cell r="I691">
            <v>115730</v>
          </cell>
          <cell r="J691">
            <v>240349</v>
          </cell>
          <cell r="K691">
            <v>97230</v>
          </cell>
          <cell r="L691">
            <v>92379</v>
          </cell>
          <cell r="M691">
            <v>50740</v>
          </cell>
          <cell r="N691">
            <v>0</v>
          </cell>
          <cell r="O691">
            <v>0</v>
          </cell>
          <cell r="P691">
            <v>570762</v>
          </cell>
          <cell r="Q691">
            <v>0</v>
          </cell>
        </row>
        <row r="692">
          <cell r="A692" t="str">
            <v>C143014110000</v>
          </cell>
          <cell r="B692" t="str">
            <v>神奈川県</v>
          </cell>
          <cell r="C692" t="str">
            <v>葉山町</v>
          </cell>
          <cell r="D692">
            <v>6</v>
          </cell>
          <cell r="E692">
            <v>543800</v>
          </cell>
          <cell r="F692">
            <v>197081</v>
          </cell>
          <cell r="G692">
            <v>81135</v>
          </cell>
          <cell r="H692">
            <v>69654</v>
          </cell>
          <cell r="I692">
            <v>46292</v>
          </cell>
          <cell r="J692">
            <v>84724</v>
          </cell>
          <cell r="K692">
            <v>33264</v>
          </cell>
          <cell r="L692">
            <v>31164</v>
          </cell>
          <cell r="M692">
            <v>20296</v>
          </cell>
          <cell r="N692">
            <v>0</v>
          </cell>
          <cell r="O692">
            <v>0</v>
          </cell>
          <cell r="P692">
            <v>261995</v>
          </cell>
          <cell r="Q692">
            <v>0</v>
          </cell>
        </row>
        <row r="693">
          <cell r="A693" t="str">
            <v>C143219110000</v>
          </cell>
          <cell r="B693" t="str">
            <v>神奈川県</v>
          </cell>
          <cell r="C693" t="str">
            <v>寒川町</v>
          </cell>
          <cell r="D693">
            <v>6</v>
          </cell>
          <cell r="E693">
            <v>741722</v>
          </cell>
          <cell r="F693">
            <v>259932</v>
          </cell>
          <cell r="G693">
            <v>118125</v>
          </cell>
          <cell r="H693">
            <v>83942</v>
          </cell>
          <cell r="I693">
            <v>57865</v>
          </cell>
          <cell r="J693">
            <v>133029</v>
          </cell>
          <cell r="K693">
            <v>52500</v>
          </cell>
          <cell r="L693">
            <v>50085</v>
          </cell>
          <cell r="M693">
            <v>30444</v>
          </cell>
          <cell r="N693">
            <v>0</v>
          </cell>
          <cell r="O693">
            <v>0</v>
          </cell>
          <cell r="P693">
            <v>348761</v>
          </cell>
          <cell r="Q693">
            <v>0</v>
          </cell>
        </row>
        <row r="694">
          <cell r="A694" t="str">
            <v>C143413110000</v>
          </cell>
          <cell r="B694" t="str">
            <v>神奈川県</v>
          </cell>
          <cell r="C694" t="str">
            <v>大磯町</v>
          </cell>
          <cell r="D694">
            <v>6</v>
          </cell>
          <cell r="E694">
            <v>619766</v>
          </cell>
          <cell r="F694">
            <v>164317</v>
          </cell>
          <cell r="G694">
            <v>66195</v>
          </cell>
          <cell r="H694">
            <v>63403</v>
          </cell>
          <cell r="I694">
            <v>34719</v>
          </cell>
          <cell r="J694">
            <v>97707</v>
          </cell>
          <cell r="K694">
            <v>30534</v>
          </cell>
          <cell r="L694">
            <v>36729</v>
          </cell>
          <cell r="M694">
            <v>30444</v>
          </cell>
          <cell r="N694">
            <v>0</v>
          </cell>
          <cell r="O694">
            <v>0</v>
          </cell>
          <cell r="P694">
            <v>251922</v>
          </cell>
          <cell r="Q694">
            <v>105820</v>
          </cell>
        </row>
        <row r="695">
          <cell r="A695" t="str">
            <v>C143421110000</v>
          </cell>
          <cell r="B695" t="str">
            <v>神奈川県</v>
          </cell>
          <cell r="C695" t="str">
            <v>二宮町</v>
          </cell>
          <cell r="D695">
            <v>6</v>
          </cell>
          <cell r="E695">
            <v>424832</v>
          </cell>
          <cell r="F695">
            <v>134646</v>
          </cell>
          <cell r="G695">
            <v>51705</v>
          </cell>
          <cell r="H695">
            <v>48222</v>
          </cell>
          <cell r="I695">
            <v>34719</v>
          </cell>
          <cell r="J695">
            <v>76114</v>
          </cell>
          <cell r="K695">
            <v>24654</v>
          </cell>
          <cell r="L695">
            <v>31164</v>
          </cell>
          <cell r="M695">
            <v>20296</v>
          </cell>
          <cell r="N695">
            <v>0</v>
          </cell>
          <cell r="O695">
            <v>0</v>
          </cell>
          <cell r="P695">
            <v>214072</v>
          </cell>
          <cell r="Q695">
            <v>0</v>
          </cell>
        </row>
        <row r="696">
          <cell r="A696" t="str">
            <v>C143618110000</v>
          </cell>
          <cell r="B696" t="str">
            <v>神奈川県</v>
          </cell>
          <cell r="C696" t="str">
            <v>中井町</v>
          </cell>
          <cell r="D696">
            <v>6</v>
          </cell>
          <cell r="E696">
            <v>195298</v>
          </cell>
          <cell r="F696">
            <v>61439</v>
          </cell>
          <cell r="G696">
            <v>15075</v>
          </cell>
          <cell r="H696">
            <v>23218</v>
          </cell>
          <cell r="I696">
            <v>23146</v>
          </cell>
          <cell r="J696">
            <v>30644</v>
          </cell>
          <cell r="K696">
            <v>9366</v>
          </cell>
          <cell r="L696">
            <v>11130</v>
          </cell>
          <cell r="M696">
            <v>10148</v>
          </cell>
          <cell r="N696">
            <v>0</v>
          </cell>
          <cell r="O696">
            <v>0</v>
          </cell>
          <cell r="P696">
            <v>79620</v>
          </cell>
          <cell r="Q696">
            <v>23595</v>
          </cell>
        </row>
        <row r="697">
          <cell r="A697" t="str">
            <v>C143626110000</v>
          </cell>
          <cell r="B697" t="str">
            <v>神奈川県</v>
          </cell>
          <cell r="C697" t="str">
            <v>大井町</v>
          </cell>
          <cell r="D697">
            <v>6</v>
          </cell>
          <cell r="E697">
            <v>423846</v>
          </cell>
          <cell r="F697">
            <v>109388</v>
          </cell>
          <cell r="G697">
            <v>36270</v>
          </cell>
          <cell r="H697">
            <v>38399</v>
          </cell>
          <cell r="I697">
            <v>34719</v>
          </cell>
          <cell r="J697">
            <v>55550</v>
          </cell>
          <cell r="K697">
            <v>25368</v>
          </cell>
          <cell r="L697">
            <v>20034</v>
          </cell>
          <cell r="M697">
            <v>10148</v>
          </cell>
          <cell r="N697">
            <v>0</v>
          </cell>
          <cell r="O697">
            <v>0</v>
          </cell>
          <cell r="P697">
            <v>128778</v>
          </cell>
          <cell r="Q697">
            <v>130130</v>
          </cell>
        </row>
        <row r="698">
          <cell r="A698" t="str">
            <v>C143634110000</v>
          </cell>
          <cell r="B698" t="str">
            <v>神奈川県</v>
          </cell>
          <cell r="C698" t="str">
            <v>松田町</v>
          </cell>
          <cell r="D698">
            <v>6</v>
          </cell>
          <cell r="E698">
            <v>292598</v>
          </cell>
          <cell r="F698">
            <v>59636</v>
          </cell>
          <cell r="G698">
            <v>18630</v>
          </cell>
          <cell r="H698">
            <v>17860</v>
          </cell>
          <cell r="I698">
            <v>23146</v>
          </cell>
          <cell r="J698">
            <v>44608</v>
          </cell>
          <cell r="K698">
            <v>13902</v>
          </cell>
          <cell r="L698">
            <v>14469</v>
          </cell>
          <cell r="M698">
            <v>16237</v>
          </cell>
          <cell r="N698">
            <v>0</v>
          </cell>
          <cell r="O698">
            <v>0</v>
          </cell>
          <cell r="P698">
            <v>109704</v>
          </cell>
          <cell r="Q698">
            <v>78650</v>
          </cell>
        </row>
        <row r="699">
          <cell r="A699" t="str">
            <v>C143642110000</v>
          </cell>
          <cell r="B699" t="str">
            <v>神奈川県</v>
          </cell>
          <cell r="C699" t="str">
            <v>山北町</v>
          </cell>
          <cell r="D699">
            <v>6</v>
          </cell>
          <cell r="E699">
            <v>256577</v>
          </cell>
          <cell r="F699">
            <v>67262</v>
          </cell>
          <cell r="G699">
            <v>28935</v>
          </cell>
          <cell r="H699">
            <v>15181</v>
          </cell>
          <cell r="I699">
            <v>23146</v>
          </cell>
          <cell r="J699">
            <v>27158</v>
          </cell>
          <cell r="K699">
            <v>8106</v>
          </cell>
          <cell r="L699">
            <v>8904</v>
          </cell>
          <cell r="M699">
            <v>10148</v>
          </cell>
          <cell r="N699">
            <v>0</v>
          </cell>
          <cell r="O699">
            <v>0</v>
          </cell>
          <cell r="P699">
            <v>131412</v>
          </cell>
          <cell r="Q699">
            <v>30745</v>
          </cell>
        </row>
        <row r="700">
          <cell r="A700" t="str">
            <v>C143669110000</v>
          </cell>
          <cell r="B700" t="str">
            <v>神奈川県</v>
          </cell>
          <cell r="C700" t="str">
            <v>開成町</v>
          </cell>
          <cell r="D700">
            <v>6</v>
          </cell>
          <cell r="E700">
            <v>423754</v>
          </cell>
          <cell r="F700">
            <v>133699</v>
          </cell>
          <cell r="G700">
            <v>51615</v>
          </cell>
          <cell r="H700">
            <v>58938</v>
          </cell>
          <cell r="I700">
            <v>23146</v>
          </cell>
          <cell r="J700">
            <v>49691</v>
          </cell>
          <cell r="K700">
            <v>20622</v>
          </cell>
          <cell r="L700">
            <v>18921</v>
          </cell>
          <cell r="M700">
            <v>10148</v>
          </cell>
          <cell r="N700">
            <v>0</v>
          </cell>
          <cell r="O700">
            <v>0</v>
          </cell>
          <cell r="P700">
            <v>138834</v>
          </cell>
          <cell r="Q700">
            <v>101530</v>
          </cell>
        </row>
        <row r="701">
          <cell r="A701" t="str">
            <v>C143821110000</v>
          </cell>
          <cell r="B701" t="str">
            <v>神奈川県</v>
          </cell>
          <cell r="C701" t="str">
            <v>箱根町</v>
          </cell>
          <cell r="D701">
            <v>6</v>
          </cell>
          <cell r="E701">
            <v>274315</v>
          </cell>
          <cell r="F701">
            <v>88793</v>
          </cell>
          <cell r="G701">
            <v>29070</v>
          </cell>
          <cell r="H701">
            <v>25004</v>
          </cell>
          <cell r="I701">
            <v>34719</v>
          </cell>
          <cell r="J701">
            <v>44966</v>
          </cell>
          <cell r="K701">
            <v>5880</v>
          </cell>
          <cell r="L701">
            <v>28938</v>
          </cell>
          <cell r="M701">
            <v>10148</v>
          </cell>
          <cell r="N701">
            <v>0</v>
          </cell>
          <cell r="O701">
            <v>0</v>
          </cell>
          <cell r="P701">
            <v>125541</v>
          </cell>
          <cell r="Q701">
            <v>15015</v>
          </cell>
        </row>
        <row r="702">
          <cell r="A702" t="str">
            <v>C143839110000</v>
          </cell>
          <cell r="B702" t="str">
            <v>神奈川県</v>
          </cell>
          <cell r="C702" t="str">
            <v>真鶴町</v>
          </cell>
          <cell r="D702">
            <v>6</v>
          </cell>
          <cell r="E702">
            <v>146654</v>
          </cell>
          <cell r="F702">
            <v>36433</v>
          </cell>
          <cell r="G702">
            <v>15930</v>
          </cell>
          <cell r="H702">
            <v>8930</v>
          </cell>
          <cell r="I702">
            <v>11573</v>
          </cell>
          <cell r="J702">
            <v>23294</v>
          </cell>
          <cell r="K702">
            <v>4242</v>
          </cell>
          <cell r="L702">
            <v>8904</v>
          </cell>
          <cell r="M702">
            <v>10148</v>
          </cell>
          <cell r="N702">
            <v>0</v>
          </cell>
          <cell r="O702">
            <v>0</v>
          </cell>
          <cell r="P702">
            <v>60472</v>
          </cell>
          <cell r="Q702">
            <v>26455</v>
          </cell>
        </row>
        <row r="703">
          <cell r="A703" t="str">
            <v>C143847110000</v>
          </cell>
          <cell r="B703" t="str">
            <v>神奈川県</v>
          </cell>
          <cell r="C703" t="str">
            <v>湯河原町</v>
          </cell>
          <cell r="D703">
            <v>6</v>
          </cell>
          <cell r="E703">
            <v>330206</v>
          </cell>
          <cell r="F703">
            <v>102905</v>
          </cell>
          <cell r="G703">
            <v>35145</v>
          </cell>
          <cell r="H703">
            <v>33041</v>
          </cell>
          <cell r="I703">
            <v>34719</v>
          </cell>
          <cell r="J703">
            <v>47885</v>
          </cell>
          <cell r="K703">
            <v>18816</v>
          </cell>
          <cell r="L703">
            <v>18921</v>
          </cell>
          <cell r="M703">
            <v>10148</v>
          </cell>
          <cell r="N703">
            <v>0</v>
          </cell>
          <cell r="O703">
            <v>0</v>
          </cell>
          <cell r="P703">
            <v>170836</v>
          </cell>
          <cell r="Q703">
            <v>8580</v>
          </cell>
        </row>
        <row r="704">
          <cell r="A704" t="str">
            <v>C144011110000</v>
          </cell>
          <cell r="B704" t="str">
            <v>神奈川県</v>
          </cell>
          <cell r="C704" t="str">
            <v>愛川町</v>
          </cell>
          <cell r="D704">
            <v>6</v>
          </cell>
          <cell r="E704">
            <v>628315</v>
          </cell>
          <cell r="F704">
            <v>226734</v>
          </cell>
          <cell r="G704">
            <v>79605</v>
          </cell>
          <cell r="H704">
            <v>77691</v>
          </cell>
          <cell r="I704">
            <v>69438</v>
          </cell>
          <cell r="J704">
            <v>118707</v>
          </cell>
          <cell r="K704">
            <v>42630</v>
          </cell>
          <cell r="L704">
            <v>45633</v>
          </cell>
          <cell r="M704">
            <v>30444</v>
          </cell>
          <cell r="N704">
            <v>0</v>
          </cell>
          <cell r="O704">
            <v>0</v>
          </cell>
          <cell r="P704">
            <v>282874</v>
          </cell>
          <cell r="Q704">
            <v>0</v>
          </cell>
        </row>
        <row r="705">
          <cell r="A705" t="str">
            <v>C144029110000</v>
          </cell>
          <cell r="B705" t="str">
            <v>神奈川県</v>
          </cell>
          <cell r="C705" t="str">
            <v>清川村</v>
          </cell>
          <cell r="D705">
            <v>6</v>
          </cell>
          <cell r="E705">
            <v>151836</v>
          </cell>
          <cell r="F705">
            <v>37964</v>
          </cell>
          <cell r="G705">
            <v>4995</v>
          </cell>
          <cell r="H705">
            <v>9823</v>
          </cell>
          <cell r="I705">
            <v>23146</v>
          </cell>
          <cell r="J705">
            <v>30985</v>
          </cell>
          <cell r="K705">
            <v>2898</v>
          </cell>
          <cell r="L705">
            <v>7791</v>
          </cell>
          <cell r="M705">
            <v>20296</v>
          </cell>
          <cell r="N705">
            <v>0</v>
          </cell>
          <cell r="O705">
            <v>0</v>
          </cell>
          <cell r="P705">
            <v>52142</v>
          </cell>
          <cell r="Q705">
            <v>30745</v>
          </cell>
        </row>
        <row r="706">
          <cell r="A706" t="str">
            <v>C151009110000</v>
          </cell>
          <cell r="B706" t="str">
            <v>新潟県</v>
          </cell>
          <cell r="C706" t="str">
            <v>新潟市</v>
          </cell>
          <cell r="D706">
            <v>2</v>
          </cell>
          <cell r="E706">
            <v>41657626</v>
          </cell>
          <cell r="F706">
            <v>4938207</v>
          </cell>
          <cell r="G706">
            <v>1851255</v>
          </cell>
          <cell r="H706">
            <v>1844938</v>
          </cell>
          <cell r="I706">
            <v>1242014</v>
          </cell>
          <cell r="J706">
            <v>2429066</v>
          </cell>
          <cell r="K706">
            <v>818748</v>
          </cell>
          <cell r="L706">
            <v>1021734</v>
          </cell>
          <cell r="M706">
            <v>588584</v>
          </cell>
          <cell r="N706">
            <v>1065853</v>
          </cell>
          <cell r="O706">
            <v>239591</v>
          </cell>
          <cell r="P706">
            <v>32865504</v>
          </cell>
          <cell r="Q706">
            <v>119405</v>
          </cell>
        </row>
        <row r="707">
          <cell r="A707" t="str">
            <v>C152021110000</v>
          </cell>
          <cell r="B707" t="str">
            <v>新潟県</v>
          </cell>
          <cell r="C707" t="str">
            <v>長岡市</v>
          </cell>
          <cell r="D707">
            <v>4</v>
          </cell>
          <cell r="E707">
            <v>6155471</v>
          </cell>
          <cell r="F707">
            <v>2197785</v>
          </cell>
          <cell r="G707">
            <v>710325</v>
          </cell>
          <cell r="H707">
            <v>843885</v>
          </cell>
          <cell r="I707">
            <v>643575</v>
          </cell>
          <cell r="J707">
            <v>983271</v>
          </cell>
          <cell r="K707">
            <v>309708</v>
          </cell>
          <cell r="L707">
            <v>399567</v>
          </cell>
          <cell r="M707">
            <v>273996</v>
          </cell>
          <cell r="N707">
            <v>0</v>
          </cell>
          <cell r="O707">
            <v>0</v>
          </cell>
          <cell r="P707">
            <v>2950820</v>
          </cell>
          <cell r="Q707">
            <v>23595</v>
          </cell>
        </row>
        <row r="708">
          <cell r="A708" t="str">
            <v>C152048110000</v>
          </cell>
          <cell r="B708" t="str">
            <v>新潟県</v>
          </cell>
          <cell r="C708" t="str">
            <v>三条市</v>
          </cell>
          <cell r="D708">
            <v>5</v>
          </cell>
          <cell r="E708">
            <v>2211157</v>
          </cell>
          <cell r="F708">
            <v>861233</v>
          </cell>
          <cell r="G708">
            <v>325260</v>
          </cell>
          <cell r="H708">
            <v>304513</v>
          </cell>
          <cell r="I708">
            <v>231460</v>
          </cell>
          <cell r="J708">
            <v>374706</v>
          </cell>
          <cell r="K708">
            <v>103068</v>
          </cell>
          <cell r="L708">
            <v>180306</v>
          </cell>
          <cell r="M708">
            <v>91332</v>
          </cell>
          <cell r="N708">
            <v>0</v>
          </cell>
          <cell r="O708">
            <v>0</v>
          </cell>
          <cell r="P708">
            <v>975218</v>
          </cell>
          <cell r="Q708">
            <v>0</v>
          </cell>
        </row>
        <row r="709">
          <cell r="A709" t="str">
            <v>C152056110000</v>
          </cell>
          <cell r="B709" t="str">
            <v>新潟県</v>
          </cell>
          <cell r="C709" t="str">
            <v>柏崎市</v>
          </cell>
          <cell r="D709">
            <v>5</v>
          </cell>
          <cell r="E709">
            <v>1598151</v>
          </cell>
          <cell r="F709">
            <v>693150</v>
          </cell>
          <cell r="G709">
            <v>225045</v>
          </cell>
          <cell r="H709">
            <v>236645</v>
          </cell>
          <cell r="I709">
            <v>231460</v>
          </cell>
          <cell r="J709">
            <v>349094</v>
          </cell>
          <cell r="K709">
            <v>93660</v>
          </cell>
          <cell r="L709">
            <v>134673</v>
          </cell>
          <cell r="M709">
            <v>120761</v>
          </cell>
          <cell r="N709">
            <v>0</v>
          </cell>
          <cell r="O709">
            <v>0</v>
          </cell>
          <cell r="P709">
            <v>555907</v>
          </cell>
          <cell r="Q709">
            <v>0</v>
          </cell>
        </row>
        <row r="710">
          <cell r="A710" t="str">
            <v>C152064110000</v>
          </cell>
          <cell r="B710" t="str">
            <v>新潟県</v>
          </cell>
          <cell r="C710" t="str">
            <v>新発田市</v>
          </cell>
          <cell r="D710">
            <v>5</v>
          </cell>
          <cell r="E710">
            <v>1971524</v>
          </cell>
          <cell r="F710">
            <v>907505</v>
          </cell>
          <cell r="G710">
            <v>344790</v>
          </cell>
          <cell r="H710">
            <v>335768</v>
          </cell>
          <cell r="I710">
            <v>226947</v>
          </cell>
          <cell r="J710">
            <v>360305</v>
          </cell>
          <cell r="K710">
            <v>113022</v>
          </cell>
          <cell r="L710">
            <v>145803</v>
          </cell>
          <cell r="M710">
            <v>101480</v>
          </cell>
          <cell r="N710">
            <v>0</v>
          </cell>
          <cell r="O710">
            <v>0</v>
          </cell>
          <cell r="P710">
            <v>681549</v>
          </cell>
          <cell r="Q710">
            <v>22165</v>
          </cell>
        </row>
        <row r="711">
          <cell r="A711" t="str">
            <v>C152081110000</v>
          </cell>
          <cell r="B711" t="str">
            <v>新潟県</v>
          </cell>
          <cell r="C711" t="str">
            <v>小千谷市</v>
          </cell>
          <cell r="D711">
            <v>5</v>
          </cell>
          <cell r="E711">
            <v>865185</v>
          </cell>
          <cell r="F711">
            <v>351902</v>
          </cell>
          <cell r="G711">
            <v>102150</v>
          </cell>
          <cell r="H711">
            <v>157168</v>
          </cell>
          <cell r="I711">
            <v>92584</v>
          </cell>
          <cell r="J711">
            <v>183292</v>
          </cell>
          <cell r="K711">
            <v>54642</v>
          </cell>
          <cell r="L711">
            <v>77910</v>
          </cell>
          <cell r="M711">
            <v>50740</v>
          </cell>
          <cell r="N711">
            <v>0</v>
          </cell>
          <cell r="O711">
            <v>0</v>
          </cell>
          <cell r="P711">
            <v>329991</v>
          </cell>
          <cell r="Q711">
            <v>0</v>
          </cell>
        </row>
        <row r="712">
          <cell r="A712" t="str">
            <v>C152099110000</v>
          </cell>
          <cell r="B712" t="str">
            <v>新潟県</v>
          </cell>
          <cell r="C712" t="str">
            <v>加茂市</v>
          </cell>
          <cell r="D712">
            <v>5</v>
          </cell>
          <cell r="E712">
            <v>745684</v>
          </cell>
          <cell r="F712">
            <v>320354</v>
          </cell>
          <cell r="G712">
            <v>180405</v>
          </cell>
          <cell r="H712">
            <v>58938</v>
          </cell>
          <cell r="I712">
            <v>81011</v>
          </cell>
          <cell r="J712">
            <v>157441</v>
          </cell>
          <cell r="K712">
            <v>69972</v>
          </cell>
          <cell r="L712">
            <v>36729</v>
          </cell>
          <cell r="M712">
            <v>50740</v>
          </cell>
          <cell r="N712">
            <v>0</v>
          </cell>
          <cell r="O712">
            <v>0</v>
          </cell>
          <cell r="P712">
            <v>267889</v>
          </cell>
          <cell r="Q712">
            <v>0</v>
          </cell>
        </row>
        <row r="713">
          <cell r="A713" t="str">
            <v>C152102110000</v>
          </cell>
          <cell r="B713" t="str">
            <v>新潟県</v>
          </cell>
          <cell r="C713" t="str">
            <v>十日町市</v>
          </cell>
          <cell r="D713">
            <v>5</v>
          </cell>
          <cell r="E713">
            <v>1513408</v>
          </cell>
          <cell r="F713">
            <v>682801</v>
          </cell>
          <cell r="G713">
            <v>234270</v>
          </cell>
          <cell r="H713">
            <v>240217</v>
          </cell>
          <cell r="I713">
            <v>208314</v>
          </cell>
          <cell r="J713">
            <v>318935</v>
          </cell>
          <cell r="K713">
            <v>85008</v>
          </cell>
          <cell r="L713">
            <v>132447</v>
          </cell>
          <cell r="M713">
            <v>101480</v>
          </cell>
          <cell r="N713">
            <v>0</v>
          </cell>
          <cell r="O713">
            <v>0</v>
          </cell>
          <cell r="P713">
            <v>511672</v>
          </cell>
          <cell r="Q713">
            <v>0</v>
          </cell>
        </row>
        <row r="714">
          <cell r="A714" t="str">
            <v>C152111110000</v>
          </cell>
          <cell r="B714" t="str">
            <v>新潟県</v>
          </cell>
          <cell r="C714" t="str">
            <v>見附市</v>
          </cell>
          <cell r="D714">
            <v>5</v>
          </cell>
          <cell r="E714">
            <v>821748</v>
          </cell>
          <cell r="F714">
            <v>361928</v>
          </cell>
          <cell r="G714">
            <v>88065</v>
          </cell>
          <cell r="H714">
            <v>181279</v>
          </cell>
          <cell r="I714">
            <v>92584</v>
          </cell>
          <cell r="J714">
            <v>137612</v>
          </cell>
          <cell r="K714">
            <v>39144</v>
          </cell>
          <cell r="L714">
            <v>57876</v>
          </cell>
          <cell r="M714">
            <v>40592</v>
          </cell>
          <cell r="N714">
            <v>0</v>
          </cell>
          <cell r="O714">
            <v>0</v>
          </cell>
          <cell r="P714">
            <v>322208</v>
          </cell>
          <cell r="Q714">
            <v>0</v>
          </cell>
        </row>
        <row r="715">
          <cell r="A715" t="str">
            <v>C152129110000</v>
          </cell>
          <cell r="B715" t="str">
            <v>新潟県</v>
          </cell>
          <cell r="C715" t="str">
            <v>村上市</v>
          </cell>
          <cell r="D715">
            <v>5</v>
          </cell>
          <cell r="E715">
            <v>1505556</v>
          </cell>
          <cell r="F715">
            <v>777612</v>
          </cell>
          <cell r="G715">
            <v>352035</v>
          </cell>
          <cell r="H715">
            <v>216106</v>
          </cell>
          <cell r="I715">
            <v>209471</v>
          </cell>
          <cell r="J715">
            <v>251257</v>
          </cell>
          <cell r="K715">
            <v>85092</v>
          </cell>
          <cell r="L715">
            <v>89040</v>
          </cell>
          <cell r="M715">
            <v>77125</v>
          </cell>
          <cell r="N715">
            <v>0</v>
          </cell>
          <cell r="O715">
            <v>0</v>
          </cell>
          <cell r="P715">
            <v>476687</v>
          </cell>
          <cell r="Q715">
            <v>0</v>
          </cell>
        </row>
        <row r="716">
          <cell r="A716" t="str">
            <v>C152137110000</v>
          </cell>
          <cell r="B716" t="str">
            <v>新潟県</v>
          </cell>
          <cell r="C716" t="str">
            <v>燕市</v>
          </cell>
          <cell r="D716">
            <v>5</v>
          </cell>
          <cell r="E716">
            <v>1181823</v>
          </cell>
          <cell r="F716">
            <v>551201</v>
          </cell>
          <cell r="G716">
            <v>183825</v>
          </cell>
          <cell r="H716">
            <v>193781</v>
          </cell>
          <cell r="I716">
            <v>173595</v>
          </cell>
          <cell r="J716">
            <v>217459</v>
          </cell>
          <cell r="K716">
            <v>76566</v>
          </cell>
          <cell r="L716">
            <v>90153</v>
          </cell>
          <cell r="M716">
            <v>50740</v>
          </cell>
          <cell r="N716">
            <v>0</v>
          </cell>
          <cell r="O716">
            <v>0</v>
          </cell>
          <cell r="P716">
            <v>380988</v>
          </cell>
          <cell r="Q716">
            <v>32175</v>
          </cell>
        </row>
        <row r="717">
          <cell r="A717" t="str">
            <v>C152161110000</v>
          </cell>
          <cell r="B717" t="str">
            <v>新潟県</v>
          </cell>
          <cell r="C717" t="str">
            <v>糸魚川市</v>
          </cell>
          <cell r="D717">
            <v>5</v>
          </cell>
          <cell r="E717">
            <v>1103785</v>
          </cell>
          <cell r="F717">
            <v>458459</v>
          </cell>
          <cell r="G717">
            <v>101070</v>
          </cell>
          <cell r="H717">
            <v>188423</v>
          </cell>
          <cell r="I717">
            <v>168966</v>
          </cell>
          <cell r="J717">
            <v>162350</v>
          </cell>
          <cell r="K717">
            <v>37170</v>
          </cell>
          <cell r="L717">
            <v>84588</v>
          </cell>
          <cell r="M717">
            <v>40592</v>
          </cell>
          <cell r="N717">
            <v>0</v>
          </cell>
          <cell r="O717">
            <v>0</v>
          </cell>
          <cell r="P717">
            <v>420056</v>
          </cell>
          <cell r="Q717">
            <v>62920</v>
          </cell>
        </row>
        <row r="718">
          <cell r="A718" t="str">
            <v>C152170110000</v>
          </cell>
          <cell r="B718" t="str">
            <v>新潟県</v>
          </cell>
          <cell r="C718" t="str">
            <v>妙高市</v>
          </cell>
          <cell r="D718">
            <v>5</v>
          </cell>
          <cell r="E718">
            <v>915524</v>
          </cell>
          <cell r="F718">
            <v>368370</v>
          </cell>
          <cell r="G718">
            <v>135585</v>
          </cell>
          <cell r="H718">
            <v>140201</v>
          </cell>
          <cell r="I718">
            <v>92584</v>
          </cell>
          <cell r="J718">
            <v>186222</v>
          </cell>
          <cell r="K718">
            <v>93450</v>
          </cell>
          <cell r="L718">
            <v>62328</v>
          </cell>
          <cell r="M718">
            <v>30444</v>
          </cell>
          <cell r="N718">
            <v>0</v>
          </cell>
          <cell r="O718">
            <v>0</v>
          </cell>
          <cell r="P718">
            <v>326612</v>
          </cell>
          <cell r="Q718">
            <v>34320</v>
          </cell>
        </row>
        <row r="719">
          <cell r="A719" t="str">
            <v>C152188110000</v>
          </cell>
          <cell r="B719" t="str">
            <v>新潟県</v>
          </cell>
          <cell r="C719" t="str">
            <v>五泉市</v>
          </cell>
          <cell r="D719">
            <v>5</v>
          </cell>
          <cell r="E719">
            <v>962668</v>
          </cell>
          <cell r="F719">
            <v>378523</v>
          </cell>
          <cell r="G719">
            <v>165420</v>
          </cell>
          <cell r="H719">
            <v>108946</v>
          </cell>
          <cell r="I719">
            <v>104157</v>
          </cell>
          <cell r="J719">
            <v>179927</v>
          </cell>
          <cell r="K719">
            <v>66990</v>
          </cell>
          <cell r="L719">
            <v>72345</v>
          </cell>
          <cell r="M719">
            <v>40592</v>
          </cell>
          <cell r="N719">
            <v>0</v>
          </cell>
          <cell r="O719">
            <v>0</v>
          </cell>
          <cell r="P719">
            <v>384913</v>
          </cell>
          <cell r="Q719">
            <v>19305</v>
          </cell>
        </row>
        <row r="720">
          <cell r="A720" t="str">
            <v>C152226110000</v>
          </cell>
          <cell r="B720" t="str">
            <v>新潟県</v>
          </cell>
          <cell r="C720" t="str">
            <v>上越市</v>
          </cell>
          <cell r="D720">
            <v>4</v>
          </cell>
          <cell r="E720">
            <v>3879544</v>
          </cell>
          <cell r="F720">
            <v>1905490</v>
          </cell>
          <cell r="G720">
            <v>556065</v>
          </cell>
          <cell r="H720">
            <v>770659</v>
          </cell>
          <cell r="I720">
            <v>578766</v>
          </cell>
          <cell r="J720">
            <v>805838</v>
          </cell>
          <cell r="K720">
            <v>193032</v>
          </cell>
          <cell r="L720">
            <v>389550</v>
          </cell>
          <cell r="M720">
            <v>223256</v>
          </cell>
          <cell r="N720">
            <v>0</v>
          </cell>
          <cell r="O720">
            <v>0</v>
          </cell>
          <cell r="P720">
            <v>1153916</v>
          </cell>
          <cell r="Q720">
            <v>14300</v>
          </cell>
        </row>
        <row r="721">
          <cell r="A721" t="str">
            <v>C152234110000</v>
          </cell>
          <cell r="B721" t="str">
            <v>新潟県</v>
          </cell>
          <cell r="C721" t="str">
            <v>阿賀野市</v>
          </cell>
          <cell r="D721">
            <v>5</v>
          </cell>
          <cell r="E721">
            <v>968140</v>
          </cell>
          <cell r="F721">
            <v>393703</v>
          </cell>
          <cell r="G721">
            <v>177885</v>
          </cell>
          <cell r="H721">
            <v>123234</v>
          </cell>
          <cell r="I721">
            <v>92584</v>
          </cell>
          <cell r="J721">
            <v>137759</v>
          </cell>
          <cell r="K721">
            <v>44856</v>
          </cell>
          <cell r="L721">
            <v>52311</v>
          </cell>
          <cell r="M721">
            <v>40592</v>
          </cell>
          <cell r="N721">
            <v>0</v>
          </cell>
          <cell r="O721">
            <v>0</v>
          </cell>
          <cell r="P721">
            <v>402358</v>
          </cell>
          <cell r="Q721">
            <v>34320</v>
          </cell>
        </row>
        <row r="722">
          <cell r="A722" t="str">
            <v>C152242110000</v>
          </cell>
          <cell r="B722" t="str">
            <v>新潟県</v>
          </cell>
          <cell r="C722" t="str">
            <v>佐渡市</v>
          </cell>
          <cell r="D722">
            <v>5</v>
          </cell>
          <cell r="E722">
            <v>1372902</v>
          </cell>
          <cell r="F722">
            <v>637965</v>
          </cell>
          <cell r="G722">
            <v>203850</v>
          </cell>
          <cell r="H722">
            <v>175921</v>
          </cell>
          <cell r="I722">
            <v>258194</v>
          </cell>
          <cell r="J722">
            <v>284363</v>
          </cell>
          <cell r="K722">
            <v>66738</v>
          </cell>
          <cell r="L722">
            <v>85701</v>
          </cell>
          <cell r="M722">
            <v>131924</v>
          </cell>
          <cell r="N722">
            <v>0</v>
          </cell>
          <cell r="O722">
            <v>0</v>
          </cell>
          <cell r="P722">
            <v>421974</v>
          </cell>
          <cell r="Q722">
            <v>28600</v>
          </cell>
        </row>
        <row r="723">
          <cell r="A723" t="str">
            <v>C152251110000</v>
          </cell>
          <cell r="B723" t="str">
            <v>新潟県</v>
          </cell>
          <cell r="C723" t="str">
            <v>魚沼市</v>
          </cell>
          <cell r="D723">
            <v>5</v>
          </cell>
          <cell r="E723">
            <v>936911</v>
          </cell>
          <cell r="F723">
            <v>380192</v>
          </cell>
          <cell r="G723">
            <v>133155</v>
          </cell>
          <cell r="H723">
            <v>142880</v>
          </cell>
          <cell r="I723">
            <v>104157</v>
          </cell>
          <cell r="J723">
            <v>191145</v>
          </cell>
          <cell r="K723">
            <v>49728</v>
          </cell>
          <cell r="L723">
            <v>84588</v>
          </cell>
          <cell r="M723">
            <v>56829</v>
          </cell>
          <cell r="N723">
            <v>0</v>
          </cell>
          <cell r="O723">
            <v>0</v>
          </cell>
          <cell r="P723">
            <v>362714</v>
          </cell>
          <cell r="Q723">
            <v>2860</v>
          </cell>
        </row>
        <row r="724">
          <cell r="A724" t="str">
            <v>C152269110000</v>
          </cell>
          <cell r="B724" t="str">
            <v>新潟県</v>
          </cell>
          <cell r="C724" t="str">
            <v>南魚沼市</v>
          </cell>
          <cell r="D724">
            <v>5</v>
          </cell>
          <cell r="E724">
            <v>1511691</v>
          </cell>
          <cell r="F724">
            <v>670266</v>
          </cell>
          <cell r="G724">
            <v>174870</v>
          </cell>
          <cell r="H724">
            <v>281295</v>
          </cell>
          <cell r="I724">
            <v>214101</v>
          </cell>
          <cell r="J724">
            <v>336859</v>
          </cell>
          <cell r="K724">
            <v>174426</v>
          </cell>
          <cell r="L724">
            <v>115752</v>
          </cell>
          <cell r="M724">
            <v>46681</v>
          </cell>
          <cell r="N724">
            <v>0</v>
          </cell>
          <cell r="O724">
            <v>0</v>
          </cell>
          <cell r="P724">
            <v>504566</v>
          </cell>
          <cell r="Q724">
            <v>0</v>
          </cell>
        </row>
        <row r="725">
          <cell r="A725" t="str">
            <v>C152277110000</v>
          </cell>
          <cell r="B725" t="str">
            <v>新潟県</v>
          </cell>
          <cell r="C725" t="str">
            <v>胎内市</v>
          </cell>
          <cell r="D725">
            <v>5</v>
          </cell>
          <cell r="E725">
            <v>688163</v>
          </cell>
          <cell r="F725">
            <v>287021</v>
          </cell>
          <cell r="G725">
            <v>133605</v>
          </cell>
          <cell r="H725">
            <v>95551</v>
          </cell>
          <cell r="I725">
            <v>57865</v>
          </cell>
          <cell r="J725">
            <v>107372</v>
          </cell>
          <cell r="K725">
            <v>24486</v>
          </cell>
          <cell r="L725">
            <v>42294</v>
          </cell>
          <cell r="M725">
            <v>40592</v>
          </cell>
          <cell r="N725">
            <v>0</v>
          </cell>
          <cell r="O725">
            <v>0</v>
          </cell>
          <cell r="P725">
            <v>287335</v>
          </cell>
          <cell r="Q725">
            <v>6435</v>
          </cell>
        </row>
        <row r="726">
          <cell r="A726" t="str">
            <v>C153079110000</v>
          </cell>
          <cell r="B726" t="str">
            <v>新潟県</v>
          </cell>
          <cell r="C726" t="str">
            <v>聖籠町</v>
          </cell>
          <cell r="D726">
            <v>6</v>
          </cell>
          <cell r="E726">
            <v>376618</v>
          </cell>
          <cell r="F726">
            <v>117626</v>
          </cell>
          <cell r="G726">
            <v>39150</v>
          </cell>
          <cell r="H726">
            <v>43757</v>
          </cell>
          <cell r="I726">
            <v>34719</v>
          </cell>
          <cell r="J726">
            <v>72728</v>
          </cell>
          <cell r="K726">
            <v>15834</v>
          </cell>
          <cell r="L726">
            <v>46746</v>
          </cell>
          <cell r="M726">
            <v>10148</v>
          </cell>
          <cell r="N726">
            <v>0</v>
          </cell>
          <cell r="O726">
            <v>0</v>
          </cell>
          <cell r="P726">
            <v>128349</v>
          </cell>
          <cell r="Q726">
            <v>57915</v>
          </cell>
        </row>
        <row r="727">
          <cell r="A727" t="str">
            <v>C153427110000</v>
          </cell>
          <cell r="B727" t="str">
            <v>新潟県</v>
          </cell>
          <cell r="C727" t="str">
            <v>弥彦村</v>
          </cell>
          <cell r="D727">
            <v>6</v>
          </cell>
          <cell r="E727">
            <v>180827</v>
          </cell>
          <cell r="F727">
            <v>69618</v>
          </cell>
          <cell r="G727">
            <v>40185</v>
          </cell>
          <cell r="H727">
            <v>17860</v>
          </cell>
          <cell r="I727">
            <v>11573</v>
          </cell>
          <cell r="J727">
            <v>28775</v>
          </cell>
          <cell r="K727">
            <v>8610</v>
          </cell>
          <cell r="L727">
            <v>10017</v>
          </cell>
          <cell r="M727">
            <v>10148</v>
          </cell>
          <cell r="N727">
            <v>0</v>
          </cell>
          <cell r="O727">
            <v>0</v>
          </cell>
          <cell r="P727">
            <v>82434</v>
          </cell>
          <cell r="Q727">
            <v>0</v>
          </cell>
        </row>
        <row r="728">
          <cell r="A728" t="str">
            <v>C153613110000</v>
          </cell>
          <cell r="B728" t="str">
            <v>新潟県</v>
          </cell>
          <cell r="C728" t="str">
            <v>田上町</v>
          </cell>
          <cell r="D728">
            <v>6</v>
          </cell>
          <cell r="E728">
            <v>249243</v>
          </cell>
          <cell r="F728">
            <v>91845</v>
          </cell>
          <cell r="G728">
            <v>43695</v>
          </cell>
          <cell r="H728">
            <v>25004</v>
          </cell>
          <cell r="I728">
            <v>23146</v>
          </cell>
          <cell r="J728">
            <v>45134</v>
          </cell>
          <cell r="K728">
            <v>21630</v>
          </cell>
          <cell r="L728">
            <v>13356</v>
          </cell>
          <cell r="M728">
            <v>10148</v>
          </cell>
          <cell r="N728">
            <v>0</v>
          </cell>
          <cell r="O728">
            <v>0</v>
          </cell>
          <cell r="P728">
            <v>112264</v>
          </cell>
          <cell r="Q728">
            <v>0</v>
          </cell>
        </row>
        <row r="729">
          <cell r="A729" t="str">
            <v>C153851110000</v>
          </cell>
          <cell r="B729" t="str">
            <v>新潟県</v>
          </cell>
          <cell r="C729" t="str">
            <v>阿賀町</v>
          </cell>
          <cell r="D729">
            <v>6</v>
          </cell>
          <cell r="E729">
            <v>456969</v>
          </cell>
          <cell r="F729">
            <v>174222</v>
          </cell>
          <cell r="G729">
            <v>70650</v>
          </cell>
          <cell r="H729">
            <v>41078</v>
          </cell>
          <cell r="I729">
            <v>62494</v>
          </cell>
          <cell r="J729">
            <v>93796</v>
          </cell>
          <cell r="K729">
            <v>49014</v>
          </cell>
          <cell r="L729">
            <v>24486</v>
          </cell>
          <cell r="M729">
            <v>20296</v>
          </cell>
          <cell r="N729">
            <v>0</v>
          </cell>
          <cell r="O729">
            <v>0</v>
          </cell>
          <cell r="P729">
            <v>188951</v>
          </cell>
          <cell r="Q729">
            <v>0</v>
          </cell>
        </row>
        <row r="730">
          <cell r="A730" t="str">
            <v>C154059110000</v>
          </cell>
          <cell r="B730" t="str">
            <v>新潟県</v>
          </cell>
          <cell r="C730" t="str">
            <v>出雲崎町</v>
          </cell>
          <cell r="D730">
            <v>6</v>
          </cell>
          <cell r="E730">
            <v>126956</v>
          </cell>
          <cell r="F730">
            <v>46416</v>
          </cell>
          <cell r="G730">
            <v>25020</v>
          </cell>
          <cell r="H730">
            <v>9823</v>
          </cell>
          <cell r="I730">
            <v>11573</v>
          </cell>
          <cell r="J730">
            <v>19808</v>
          </cell>
          <cell r="K730">
            <v>2982</v>
          </cell>
          <cell r="L730">
            <v>6678</v>
          </cell>
          <cell r="M730">
            <v>10148</v>
          </cell>
          <cell r="N730">
            <v>0</v>
          </cell>
          <cell r="O730">
            <v>0</v>
          </cell>
          <cell r="P730">
            <v>60732</v>
          </cell>
          <cell r="Q730">
            <v>0</v>
          </cell>
        </row>
        <row r="731">
          <cell r="A731" t="str">
            <v>C154610110000</v>
          </cell>
          <cell r="B731" t="str">
            <v>新潟県</v>
          </cell>
          <cell r="C731" t="str">
            <v>湯沢町</v>
          </cell>
          <cell r="D731">
            <v>6</v>
          </cell>
          <cell r="E731">
            <v>221593</v>
          </cell>
          <cell r="F731">
            <v>54487</v>
          </cell>
          <cell r="G731">
            <v>17910</v>
          </cell>
          <cell r="H731">
            <v>25004</v>
          </cell>
          <cell r="I731">
            <v>11573</v>
          </cell>
          <cell r="J731">
            <v>33500</v>
          </cell>
          <cell r="K731">
            <v>5544</v>
          </cell>
          <cell r="L731">
            <v>17808</v>
          </cell>
          <cell r="M731">
            <v>10148</v>
          </cell>
          <cell r="N731">
            <v>0</v>
          </cell>
          <cell r="O731">
            <v>0</v>
          </cell>
          <cell r="P731">
            <v>133606</v>
          </cell>
          <cell r="Q731">
            <v>0</v>
          </cell>
        </row>
        <row r="732">
          <cell r="A732" t="str">
            <v>C154822110000</v>
          </cell>
          <cell r="B732" t="str">
            <v>新潟県</v>
          </cell>
          <cell r="C732" t="str">
            <v>津南町</v>
          </cell>
          <cell r="D732">
            <v>6</v>
          </cell>
          <cell r="E732">
            <v>265760</v>
          </cell>
          <cell r="F732">
            <v>111693</v>
          </cell>
          <cell r="G732">
            <v>34110</v>
          </cell>
          <cell r="H732">
            <v>42864</v>
          </cell>
          <cell r="I732">
            <v>34719</v>
          </cell>
          <cell r="J732">
            <v>34928</v>
          </cell>
          <cell r="K732">
            <v>4746</v>
          </cell>
          <cell r="L732">
            <v>20034</v>
          </cell>
          <cell r="M732">
            <v>10148</v>
          </cell>
          <cell r="N732">
            <v>0</v>
          </cell>
          <cell r="O732">
            <v>0</v>
          </cell>
          <cell r="P732">
            <v>119139</v>
          </cell>
          <cell r="Q732">
            <v>0</v>
          </cell>
        </row>
        <row r="733">
          <cell r="A733" t="str">
            <v>C155047110000</v>
          </cell>
          <cell r="B733" t="str">
            <v>新潟県</v>
          </cell>
          <cell r="C733" t="str">
            <v>刈羽村</v>
          </cell>
          <cell r="D733">
            <v>6</v>
          </cell>
          <cell r="E733">
            <v>124071</v>
          </cell>
          <cell r="F733">
            <v>44654</v>
          </cell>
          <cell r="G733">
            <v>22365</v>
          </cell>
          <cell r="H733">
            <v>10716</v>
          </cell>
          <cell r="I733">
            <v>11573</v>
          </cell>
          <cell r="J733">
            <v>20648</v>
          </cell>
          <cell r="K733">
            <v>3822</v>
          </cell>
          <cell r="L733">
            <v>6678</v>
          </cell>
          <cell r="M733">
            <v>10148</v>
          </cell>
          <cell r="N733">
            <v>0</v>
          </cell>
          <cell r="O733">
            <v>0</v>
          </cell>
          <cell r="P733">
            <v>58769</v>
          </cell>
          <cell r="Q733">
            <v>0</v>
          </cell>
        </row>
        <row r="734">
          <cell r="A734" t="str">
            <v>C155811110000</v>
          </cell>
          <cell r="B734" t="str">
            <v>新潟県</v>
          </cell>
          <cell r="C734" t="str">
            <v>関川村</v>
          </cell>
          <cell r="D734">
            <v>6</v>
          </cell>
          <cell r="E734">
            <v>180721</v>
          </cell>
          <cell r="F734">
            <v>34276</v>
          </cell>
          <cell r="G734">
            <v>8415</v>
          </cell>
          <cell r="H734">
            <v>14288</v>
          </cell>
          <cell r="I734">
            <v>11573</v>
          </cell>
          <cell r="J734">
            <v>51056</v>
          </cell>
          <cell r="K734">
            <v>27552</v>
          </cell>
          <cell r="L734">
            <v>13356</v>
          </cell>
          <cell r="M734">
            <v>10148</v>
          </cell>
          <cell r="N734">
            <v>0</v>
          </cell>
          <cell r="O734">
            <v>0</v>
          </cell>
          <cell r="P734">
            <v>95389</v>
          </cell>
          <cell r="Q734">
            <v>0</v>
          </cell>
        </row>
        <row r="735">
          <cell r="A735" t="str">
            <v>C155861110000</v>
          </cell>
          <cell r="B735" t="str">
            <v>新潟県</v>
          </cell>
          <cell r="C735" t="str">
            <v>粟島浦村</v>
          </cell>
          <cell r="D735">
            <v>6</v>
          </cell>
          <cell r="E735">
            <v>35143</v>
          </cell>
          <cell r="F735">
            <v>14792</v>
          </cell>
          <cell r="G735">
            <v>540</v>
          </cell>
          <cell r="H735">
            <v>2679</v>
          </cell>
          <cell r="I735">
            <v>11573</v>
          </cell>
          <cell r="J735">
            <v>14243</v>
          </cell>
          <cell r="K735">
            <v>756</v>
          </cell>
          <cell r="L735">
            <v>3339</v>
          </cell>
          <cell r="M735">
            <v>10148</v>
          </cell>
          <cell r="N735">
            <v>0</v>
          </cell>
          <cell r="O735">
            <v>0</v>
          </cell>
          <cell r="P735">
            <v>6108</v>
          </cell>
          <cell r="Q735">
            <v>0</v>
          </cell>
        </row>
        <row r="736">
          <cell r="A736" t="str">
            <v>C162019110000</v>
          </cell>
          <cell r="B736" t="str">
            <v>富山県</v>
          </cell>
          <cell r="C736" t="str">
            <v>富山市</v>
          </cell>
          <cell r="D736">
            <v>3</v>
          </cell>
          <cell r="E736">
            <v>6636451</v>
          </cell>
          <cell r="F736">
            <v>2683632</v>
          </cell>
          <cell r="G736">
            <v>908145</v>
          </cell>
          <cell r="H736">
            <v>1008197</v>
          </cell>
          <cell r="I736">
            <v>767290</v>
          </cell>
          <cell r="J736">
            <v>1183468</v>
          </cell>
          <cell r="K736">
            <v>432096</v>
          </cell>
          <cell r="L736">
            <v>477477</v>
          </cell>
          <cell r="M736">
            <v>273895</v>
          </cell>
          <cell r="N736">
            <v>0</v>
          </cell>
          <cell r="O736">
            <v>0</v>
          </cell>
          <cell r="P736">
            <v>2607761</v>
          </cell>
          <cell r="Q736">
            <v>161590</v>
          </cell>
        </row>
        <row r="737">
          <cell r="A737" t="str">
            <v>C162027110000</v>
          </cell>
          <cell r="B737" t="str">
            <v>富山県</v>
          </cell>
          <cell r="C737" t="str">
            <v>高岡市</v>
          </cell>
          <cell r="D737">
            <v>5</v>
          </cell>
          <cell r="E737">
            <v>2383497</v>
          </cell>
          <cell r="F737">
            <v>1011635</v>
          </cell>
          <cell r="G737">
            <v>320760</v>
          </cell>
          <cell r="H737">
            <v>391134</v>
          </cell>
          <cell r="I737">
            <v>299741</v>
          </cell>
          <cell r="J737">
            <v>469872</v>
          </cell>
          <cell r="K737">
            <v>152208</v>
          </cell>
          <cell r="L737">
            <v>195888</v>
          </cell>
          <cell r="M737">
            <v>121776</v>
          </cell>
          <cell r="N737">
            <v>0</v>
          </cell>
          <cell r="O737">
            <v>0</v>
          </cell>
          <cell r="P737">
            <v>893410</v>
          </cell>
          <cell r="Q737">
            <v>8580</v>
          </cell>
        </row>
        <row r="738">
          <cell r="A738" t="str">
            <v>C162043110000</v>
          </cell>
          <cell r="B738" t="str">
            <v>富山県</v>
          </cell>
          <cell r="C738" t="str">
            <v>魚津市</v>
          </cell>
          <cell r="D738">
            <v>5</v>
          </cell>
          <cell r="E738">
            <v>781195</v>
          </cell>
          <cell r="F738">
            <v>340958</v>
          </cell>
          <cell r="G738">
            <v>120375</v>
          </cell>
          <cell r="H738">
            <v>138415</v>
          </cell>
          <cell r="I738">
            <v>82168</v>
          </cell>
          <cell r="J738">
            <v>100180</v>
          </cell>
          <cell r="K738">
            <v>37590</v>
          </cell>
          <cell r="L738">
            <v>42294</v>
          </cell>
          <cell r="M738">
            <v>20296</v>
          </cell>
          <cell r="N738">
            <v>0</v>
          </cell>
          <cell r="O738">
            <v>0</v>
          </cell>
          <cell r="P738">
            <v>320752</v>
          </cell>
          <cell r="Q738">
            <v>19305</v>
          </cell>
        </row>
        <row r="739">
          <cell r="A739" t="str">
            <v>C162051110000</v>
          </cell>
          <cell r="B739" t="str">
            <v>富山県</v>
          </cell>
          <cell r="C739" t="str">
            <v>氷見市</v>
          </cell>
          <cell r="D739">
            <v>5</v>
          </cell>
          <cell r="E739">
            <v>927579</v>
          </cell>
          <cell r="F739">
            <v>389515</v>
          </cell>
          <cell r="G739">
            <v>156510</v>
          </cell>
          <cell r="H739">
            <v>96444</v>
          </cell>
          <cell r="I739">
            <v>136561</v>
          </cell>
          <cell r="J739">
            <v>163027</v>
          </cell>
          <cell r="K739">
            <v>62202</v>
          </cell>
          <cell r="L739">
            <v>50085</v>
          </cell>
          <cell r="M739">
            <v>50740</v>
          </cell>
          <cell r="N739">
            <v>0</v>
          </cell>
          <cell r="O739">
            <v>0</v>
          </cell>
          <cell r="P739">
            <v>375037</v>
          </cell>
          <cell r="Q739">
            <v>0</v>
          </cell>
        </row>
        <row r="740">
          <cell r="A740" t="str">
            <v>C162060110000</v>
          </cell>
          <cell r="B740" t="str">
            <v>富山県</v>
          </cell>
          <cell r="C740" t="str">
            <v>滑川市</v>
          </cell>
          <cell r="D740">
            <v>5</v>
          </cell>
          <cell r="E740">
            <v>581078</v>
          </cell>
          <cell r="F740">
            <v>240335</v>
          </cell>
          <cell r="G740">
            <v>76275</v>
          </cell>
          <cell r="H740">
            <v>83049</v>
          </cell>
          <cell r="I740">
            <v>81011</v>
          </cell>
          <cell r="J740">
            <v>114145</v>
          </cell>
          <cell r="K740">
            <v>32634</v>
          </cell>
          <cell r="L740">
            <v>61215</v>
          </cell>
          <cell r="M740">
            <v>20296</v>
          </cell>
          <cell r="N740">
            <v>0</v>
          </cell>
          <cell r="O740">
            <v>0</v>
          </cell>
          <cell r="P740">
            <v>226598</v>
          </cell>
          <cell r="Q740">
            <v>0</v>
          </cell>
        </row>
        <row r="741">
          <cell r="A741" t="str">
            <v>C162078110000</v>
          </cell>
          <cell r="B741" t="str">
            <v>富山県</v>
          </cell>
          <cell r="C741" t="str">
            <v>黒部市</v>
          </cell>
          <cell r="D741">
            <v>5</v>
          </cell>
          <cell r="E741">
            <v>914231</v>
          </cell>
          <cell r="F741">
            <v>347806</v>
          </cell>
          <cell r="G741">
            <v>102555</v>
          </cell>
          <cell r="H741">
            <v>141094</v>
          </cell>
          <cell r="I741">
            <v>104157</v>
          </cell>
          <cell r="J741">
            <v>207633</v>
          </cell>
          <cell r="K741">
            <v>78918</v>
          </cell>
          <cell r="L741">
            <v>90153</v>
          </cell>
          <cell r="M741">
            <v>38562</v>
          </cell>
          <cell r="N741">
            <v>0</v>
          </cell>
          <cell r="O741">
            <v>0</v>
          </cell>
          <cell r="P741">
            <v>323042</v>
          </cell>
          <cell r="Q741">
            <v>35750</v>
          </cell>
        </row>
        <row r="742">
          <cell r="A742" t="str">
            <v>C162086110000</v>
          </cell>
          <cell r="B742" t="str">
            <v>富山県</v>
          </cell>
          <cell r="C742" t="str">
            <v>砺波市</v>
          </cell>
          <cell r="D742">
            <v>5</v>
          </cell>
          <cell r="E742">
            <v>873068</v>
          </cell>
          <cell r="F742">
            <v>355054</v>
          </cell>
          <cell r="G742">
            <v>128520</v>
          </cell>
          <cell r="H742">
            <v>133950</v>
          </cell>
          <cell r="I742">
            <v>92584</v>
          </cell>
          <cell r="J742">
            <v>157205</v>
          </cell>
          <cell r="K742">
            <v>53172</v>
          </cell>
          <cell r="L742">
            <v>63441</v>
          </cell>
          <cell r="M742">
            <v>40592</v>
          </cell>
          <cell r="N742">
            <v>0</v>
          </cell>
          <cell r="O742">
            <v>0</v>
          </cell>
          <cell r="P742">
            <v>301464</v>
          </cell>
          <cell r="Q742">
            <v>59345</v>
          </cell>
        </row>
        <row r="743">
          <cell r="A743" t="str">
            <v>C162094110000</v>
          </cell>
          <cell r="B743" t="str">
            <v>富山県</v>
          </cell>
          <cell r="C743" t="str">
            <v>小矢部市</v>
          </cell>
          <cell r="D743">
            <v>5</v>
          </cell>
          <cell r="E743">
            <v>602066</v>
          </cell>
          <cell r="F743">
            <v>214297</v>
          </cell>
          <cell r="G743">
            <v>94815</v>
          </cell>
          <cell r="H743">
            <v>61617</v>
          </cell>
          <cell r="I743">
            <v>57865</v>
          </cell>
          <cell r="J743">
            <v>102752</v>
          </cell>
          <cell r="K743">
            <v>24318</v>
          </cell>
          <cell r="L743">
            <v>37842</v>
          </cell>
          <cell r="M743">
            <v>40592</v>
          </cell>
          <cell r="N743">
            <v>0</v>
          </cell>
          <cell r="O743">
            <v>0</v>
          </cell>
          <cell r="P743">
            <v>262852</v>
          </cell>
          <cell r="Q743">
            <v>22165</v>
          </cell>
        </row>
        <row r="744">
          <cell r="A744" t="str">
            <v>C162108110000</v>
          </cell>
          <cell r="B744" t="str">
            <v>富山県</v>
          </cell>
          <cell r="C744" t="str">
            <v>南砺市</v>
          </cell>
          <cell r="D744">
            <v>5</v>
          </cell>
          <cell r="E744">
            <v>1030574</v>
          </cell>
          <cell r="F744">
            <v>410464</v>
          </cell>
          <cell r="G744">
            <v>173250</v>
          </cell>
          <cell r="H744">
            <v>133057</v>
          </cell>
          <cell r="I744">
            <v>104157</v>
          </cell>
          <cell r="J744">
            <v>219427</v>
          </cell>
          <cell r="K744">
            <v>50316</v>
          </cell>
          <cell r="L744">
            <v>87927</v>
          </cell>
          <cell r="M744">
            <v>81184</v>
          </cell>
          <cell r="N744">
            <v>0</v>
          </cell>
          <cell r="O744">
            <v>0</v>
          </cell>
          <cell r="P744">
            <v>400683</v>
          </cell>
          <cell r="Q744">
            <v>0</v>
          </cell>
        </row>
        <row r="745">
          <cell r="A745" t="str">
            <v>C162116110000</v>
          </cell>
          <cell r="B745" t="str">
            <v>富山県</v>
          </cell>
          <cell r="C745" t="str">
            <v>射水市</v>
          </cell>
          <cell r="D745">
            <v>5</v>
          </cell>
          <cell r="E745">
            <v>1452905</v>
          </cell>
          <cell r="F745">
            <v>660090</v>
          </cell>
          <cell r="G745">
            <v>245385</v>
          </cell>
          <cell r="H745">
            <v>241110</v>
          </cell>
          <cell r="I745">
            <v>173595</v>
          </cell>
          <cell r="J745">
            <v>276705</v>
          </cell>
          <cell r="K745">
            <v>101178</v>
          </cell>
          <cell r="L745">
            <v>114639</v>
          </cell>
          <cell r="M745">
            <v>60888</v>
          </cell>
          <cell r="N745">
            <v>0</v>
          </cell>
          <cell r="O745">
            <v>0</v>
          </cell>
          <cell r="P745">
            <v>481075</v>
          </cell>
          <cell r="Q745">
            <v>35035</v>
          </cell>
        </row>
        <row r="746">
          <cell r="A746" t="str">
            <v>C163210110000</v>
          </cell>
          <cell r="B746" t="str">
            <v>富山県</v>
          </cell>
          <cell r="C746" t="str">
            <v>舟橋村</v>
          </cell>
          <cell r="D746">
            <v>6</v>
          </cell>
          <cell r="E746">
            <v>96330</v>
          </cell>
          <cell r="F746">
            <v>34726</v>
          </cell>
          <cell r="G746">
            <v>8865</v>
          </cell>
          <cell r="H746">
            <v>14288</v>
          </cell>
          <cell r="I746">
            <v>11573</v>
          </cell>
          <cell r="J746">
            <v>21278</v>
          </cell>
          <cell r="K746">
            <v>4452</v>
          </cell>
          <cell r="L746">
            <v>6678</v>
          </cell>
          <cell r="M746">
            <v>10148</v>
          </cell>
          <cell r="N746">
            <v>0</v>
          </cell>
          <cell r="O746">
            <v>0</v>
          </cell>
          <cell r="P746">
            <v>40326</v>
          </cell>
          <cell r="Q746">
            <v>0</v>
          </cell>
        </row>
        <row r="747">
          <cell r="A747" t="str">
            <v>C163228110000</v>
          </cell>
          <cell r="B747" t="str">
            <v>富山県</v>
          </cell>
          <cell r="C747" t="str">
            <v>上市町</v>
          </cell>
          <cell r="D747">
            <v>6</v>
          </cell>
          <cell r="E747">
            <v>454042</v>
          </cell>
          <cell r="F747">
            <v>166588</v>
          </cell>
          <cell r="G747">
            <v>39105</v>
          </cell>
          <cell r="H747">
            <v>58045</v>
          </cell>
          <cell r="I747">
            <v>69438</v>
          </cell>
          <cell r="J747">
            <v>67646</v>
          </cell>
          <cell r="K747">
            <v>35238</v>
          </cell>
          <cell r="L747">
            <v>22260</v>
          </cell>
          <cell r="M747">
            <v>10148</v>
          </cell>
          <cell r="N747">
            <v>0</v>
          </cell>
          <cell r="O747">
            <v>0</v>
          </cell>
          <cell r="P747">
            <v>219808</v>
          </cell>
          <cell r="Q747">
            <v>0</v>
          </cell>
        </row>
        <row r="748">
          <cell r="A748" t="str">
            <v>C163236110000</v>
          </cell>
          <cell r="B748" t="str">
            <v>富山県</v>
          </cell>
          <cell r="C748" t="str">
            <v>立山町</v>
          </cell>
          <cell r="D748">
            <v>6</v>
          </cell>
          <cell r="E748">
            <v>569711</v>
          </cell>
          <cell r="F748">
            <v>223307</v>
          </cell>
          <cell r="G748">
            <v>66555</v>
          </cell>
          <cell r="H748">
            <v>80370</v>
          </cell>
          <cell r="I748">
            <v>76382</v>
          </cell>
          <cell r="J748">
            <v>87302</v>
          </cell>
          <cell r="K748">
            <v>43764</v>
          </cell>
          <cell r="L748">
            <v>33390</v>
          </cell>
          <cell r="M748">
            <v>10148</v>
          </cell>
          <cell r="N748">
            <v>0</v>
          </cell>
          <cell r="O748">
            <v>0</v>
          </cell>
          <cell r="P748">
            <v>259102</v>
          </cell>
          <cell r="Q748">
            <v>0</v>
          </cell>
        </row>
        <row r="749">
          <cell r="A749" t="str">
            <v>C163422110000</v>
          </cell>
          <cell r="B749" t="str">
            <v>富山県</v>
          </cell>
          <cell r="C749" t="str">
            <v>入善町</v>
          </cell>
          <cell r="D749">
            <v>6</v>
          </cell>
          <cell r="E749">
            <v>425339</v>
          </cell>
          <cell r="F749">
            <v>163826</v>
          </cell>
          <cell r="G749">
            <v>39915</v>
          </cell>
          <cell r="H749">
            <v>54473</v>
          </cell>
          <cell r="I749">
            <v>69438</v>
          </cell>
          <cell r="J749">
            <v>76639</v>
          </cell>
          <cell r="K749">
            <v>28518</v>
          </cell>
          <cell r="L749">
            <v>27825</v>
          </cell>
          <cell r="M749">
            <v>20296</v>
          </cell>
          <cell r="N749">
            <v>0</v>
          </cell>
          <cell r="O749">
            <v>0</v>
          </cell>
          <cell r="P749">
            <v>184874</v>
          </cell>
          <cell r="Q749">
            <v>0</v>
          </cell>
        </row>
        <row r="750">
          <cell r="A750" t="str">
            <v>C163431110000</v>
          </cell>
          <cell r="B750" t="str">
            <v>富山県</v>
          </cell>
          <cell r="C750" t="str">
            <v>朝日町</v>
          </cell>
          <cell r="D750">
            <v>6</v>
          </cell>
          <cell r="E750">
            <v>293821</v>
          </cell>
          <cell r="F750">
            <v>110571</v>
          </cell>
          <cell r="G750">
            <v>51705</v>
          </cell>
          <cell r="H750">
            <v>35720</v>
          </cell>
          <cell r="I750">
            <v>23146</v>
          </cell>
          <cell r="J750">
            <v>39317</v>
          </cell>
          <cell r="K750">
            <v>14700</v>
          </cell>
          <cell r="L750">
            <v>14469</v>
          </cell>
          <cell r="M750">
            <v>10148</v>
          </cell>
          <cell r="N750">
            <v>0</v>
          </cell>
          <cell r="O750">
            <v>0</v>
          </cell>
          <cell r="P750">
            <v>143933</v>
          </cell>
          <cell r="Q750">
            <v>0</v>
          </cell>
        </row>
        <row r="751">
          <cell r="A751" t="str">
            <v>C172014110000</v>
          </cell>
          <cell r="B751" t="str">
            <v>石川県</v>
          </cell>
          <cell r="C751" t="str">
            <v>金沢市</v>
          </cell>
          <cell r="D751">
            <v>3</v>
          </cell>
          <cell r="E751">
            <v>8222684</v>
          </cell>
          <cell r="F751">
            <v>2643528</v>
          </cell>
          <cell r="G751">
            <v>1019835</v>
          </cell>
          <cell r="H751">
            <v>984979</v>
          </cell>
          <cell r="I751">
            <v>638714</v>
          </cell>
          <cell r="J751">
            <v>1196075</v>
          </cell>
          <cell r="K751">
            <v>451542</v>
          </cell>
          <cell r="L751">
            <v>490833</v>
          </cell>
          <cell r="M751">
            <v>253700</v>
          </cell>
          <cell r="N751">
            <v>527396</v>
          </cell>
          <cell r="O751">
            <v>129901</v>
          </cell>
          <cell r="P751">
            <v>3725784</v>
          </cell>
          <cell r="Q751">
            <v>0</v>
          </cell>
        </row>
        <row r="752">
          <cell r="A752" t="str">
            <v>C172022110000</v>
          </cell>
          <cell r="B752" t="str">
            <v>石川県</v>
          </cell>
          <cell r="C752" t="str">
            <v>七尾市</v>
          </cell>
          <cell r="D752">
            <v>5</v>
          </cell>
          <cell r="E752">
            <v>1077081</v>
          </cell>
          <cell r="F752">
            <v>431580</v>
          </cell>
          <cell r="G752">
            <v>208890</v>
          </cell>
          <cell r="H752">
            <v>100016</v>
          </cell>
          <cell r="I752">
            <v>122674</v>
          </cell>
          <cell r="J752">
            <v>206912</v>
          </cell>
          <cell r="K752">
            <v>81732</v>
          </cell>
          <cell r="L752">
            <v>84588</v>
          </cell>
          <cell r="M752">
            <v>40592</v>
          </cell>
          <cell r="N752">
            <v>0</v>
          </cell>
          <cell r="O752">
            <v>0</v>
          </cell>
          <cell r="P752">
            <v>438589</v>
          </cell>
          <cell r="Q752">
            <v>0</v>
          </cell>
        </row>
        <row r="753">
          <cell r="A753" t="str">
            <v>C172031110000</v>
          </cell>
          <cell r="B753" t="str">
            <v>石川県</v>
          </cell>
          <cell r="C753" t="str">
            <v>小松市</v>
          </cell>
          <cell r="D753">
            <v>5</v>
          </cell>
          <cell r="E753">
            <v>3673492</v>
          </cell>
          <cell r="F753">
            <v>857439</v>
          </cell>
          <cell r="G753">
            <v>278910</v>
          </cell>
          <cell r="H753">
            <v>305406</v>
          </cell>
          <cell r="I753">
            <v>273123</v>
          </cell>
          <cell r="J753">
            <v>393044</v>
          </cell>
          <cell r="K753">
            <v>115710</v>
          </cell>
          <cell r="L753">
            <v>175854</v>
          </cell>
          <cell r="M753">
            <v>101480</v>
          </cell>
          <cell r="N753">
            <v>248710</v>
          </cell>
          <cell r="O753">
            <v>36260</v>
          </cell>
          <cell r="P753">
            <v>2138039</v>
          </cell>
          <cell r="Q753">
            <v>0</v>
          </cell>
        </row>
        <row r="754">
          <cell r="A754" t="str">
            <v>C172049110000</v>
          </cell>
          <cell r="B754" t="str">
            <v>石川県</v>
          </cell>
          <cell r="C754" t="str">
            <v>輪島市</v>
          </cell>
          <cell r="D754">
            <v>5</v>
          </cell>
          <cell r="E754">
            <v>673516</v>
          </cell>
          <cell r="F754">
            <v>270004</v>
          </cell>
          <cell r="G754">
            <v>91035</v>
          </cell>
          <cell r="H754">
            <v>67868</v>
          </cell>
          <cell r="I754">
            <v>111101</v>
          </cell>
          <cell r="J754">
            <v>119967</v>
          </cell>
          <cell r="K754">
            <v>59472</v>
          </cell>
          <cell r="L754">
            <v>30051</v>
          </cell>
          <cell r="M754">
            <v>30444</v>
          </cell>
          <cell r="N754">
            <v>0</v>
          </cell>
          <cell r="O754">
            <v>0</v>
          </cell>
          <cell r="P754">
            <v>283545</v>
          </cell>
          <cell r="Q754">
            <v>0</v>
          </cell>
        </row>
        <row r="755">
          <cell r="A755" t="str">
            <v>C172057110000</v>
          </cell>
          <cell r="B755" t="str">
            <v>石川県</v>
          </cell>
          <cell r="C755" t="str">
            <v>珠洲市</v>
          </cell>
          <cell r="D755">
            <v>5</v>
          </cell>
          <cell r="E755">
            <v>426613</v>
          </cell>
          <cell r="F755">
            <v>190778</v>
          </cell>
          <cell r="G755">
            <v>40185</v>
          </cell>
          <cell r="H755">
            <v>46436</v>
          </cell>
          <cell r="I755">
            <v>104157</v>
          </cell>
          <cell r="J755">
            <v>70307</v>
          </cell>
          <cell r="K755">
            <v>8568</v>
          </cell>
          <cell r="L755">
            <v>21147</v>
          </cell>
          <cell r="M755">
            <v>40592</v>
          </cell>
          <cell r="N755">
            <v>0</v>
          </cell>
          <cell r="O755">
            <v>0</v>
          </cell>
          <cell r="P755">
            <v>165528</v>
          </cell>
          <cell r="Q755">
            <v>0</v>
          </cell>
        </row>
        <row r="756">
          <cell r="A756" t="str">
            <v>C172065110000</v>
          </cell>
          <cell r="B756" t="str">
            <v>石川県</v>
          </cell>
          <cell r="C756" t="str">
            <v>加賀市</v>
          </cell>
          <cell r="D756">
            <v>5</v>
          </cell>
          <cell r="E756">
            <v>1222095</v>
          </cell>
          <cell r="F756">
            <v>542473</v>
          </cell>
          <cell r="G756">
            <v>157545</v>
          </cell>
          <cell r="H756">
            <v>169670</v>
          </cell>
          <cell r="I756">
            <v>215258</v>
          </cell>
          <cell r="J756">
            <v>230001</v>
          </cell>
          <cell r="K756">
            <v>63378</v>
          </cell>
          <cell r="L756">
            <v>105735</v>
          </cell>
          <cell r="M756">
            <v>60888</v>
          </cell>
          <cell r="N756">
            <v>0</v>
          </cell>
          <cell r="O756">
            <v>0</v>
          </cell>
          <cell r="P756">
            <v>449621</v>
          </cell>
          <cell r="Q756">
            <v>0</v>
          </cell>
        </row>
        <row r="757">
          <cell r="A757" t="str">
            <v>C172073110000</v>
          </cell>
          <cell r="B757" t="str">
            <v>石川県</v>
          </cell>
          <cell r="C757" t="str">
            <v>羽咋市</v>
          </cell>
          <cell r="D757">
            <v>5</v>
          </cell>
          <cell r="E757">
            <v>442017</v>
          </cell>
          <cell r="F757">
            <v>171113</v>
          </cell>
          <cell r="G757">
            <v>52560</v>
          </cell>
          <cell r="H757">
            <v>49115</v>
          </cell>
          <cell r="I757">
            <v>69438</v>
          </cell>
          <cell r="J757">
            <v>77542</v>
          </cell>
          <cell r="K757">
            <v>34986</v>
          </cell>
          <cell r="L757">
            <v>22260</v>
          </cell>
          <cell r="M757">
            <v>20296</v>
          </cell>
          <cell r="N757">
            <v>0</v>
          </cell>
          <cell r="O757">
            <v>0</v>
          </cell>
          <cell r="P757">
            <v>193362</v>
          </cell>
          <cell r="Q757">
            <v>0</v>
          </cell>
        </row>
        <row r="758">
          <cell r="A758" t="str">
            <v>C172090110000</v>
          </cell>
          <cell r="B758" t="str">
            <v>石川県</v>
          </cell>
          <cell r="C758" t="str">
            <v>かほく市</v>
          </cell>
          <cell r="D758">
            <v>5</v>
          </cell>
          <cell r="E758">
            <v>645341</v>
          </cell>
          <cell r="F758">
            <v>265849</v>
          </cell>
          <cell r="G758">
            <v>114255</v>
          </cell>
          <cell r="H758">
            <v>82156</v>
          </cell>
          <cell r="I758">
            <v>69438</v>
          </cell>
          <cell r="J758">
            <v>124671</v>
          </cell>
          <cell r="K758">
            <v>35238</v>
          </cell>
          <cell r="L758">
            <v>58989</v>
          </cell>
          <cell r="M758">
            <v>30444</v>
          </cell>
          <cell r="N758">
            <v>0</v>
          </cell>
          <cell r="O758">
            <v>0</v>
          </cell>
          <cell r="P758">
            <v>254821</v>
          </cell>
          <cell r="Q758">
            <v>0</v>
          </cell>
        </row>
        <row r="759">
          <cell r="A759" t="str">
            <v>C172103110000</v>
          </cell>
          <cell r="B759" t="str">
            <v>石川県</v>
          </cell>
          <cell r="C759" t="str">
            <v>白山市</v>
          </cell>
          <cell r="D759">
            <v>5</v>
          </cell>
          <cell r="E759">
            <v>2244558</v>
          </cell>
          <cell r="F759">
            <v>911183</v>
          </cell>
          <cell r="G759">
            <v>359100</v>
          </cell>
          <cell r="H759">
            <v>332196</v>
          </cell>
          <cell r="I759">
            <v>219887</v>
          </cell>
          <cell r="J759">
            <v>402363</v>
          </cell>
          <cell r="K759">
            <v>136290</v>
          </cell>
          <cell r="L759">
            <v>174741</v>
          </cell>
          <cell r="M759">
            <v>91332</v>
          </cell>
          <cell r="N759">
            <v>0</v>
          </cell>
          <cell r="O759">
            <v>0</v>
          </cell>
          <cell r="P759">
            <v>896692</v>
          </cell>
          <cell r="Q759">
            <v>34320</v>
          </cell>
        </row>
        <row r="760">
          <cell r="A760" t="str">
            <v>C172111110000</v>
          </cell>
          <cell r="B760" t="str">
            <v>石川県</v>
          </cell>
          <cell r="C760" t="str">
            <v>能美市</v>
          </cell>
          <cell r="D760">
            <v>5</v>
          </cell>
          <cell r="E760">
            <v>806078</v>
          </cell>
          <cell r="F760">
            <v>330714</v>
          </cell>
          <cell r="G760">
            <v>122040</v>
          </cell>
          <cell r="H760">
            <v>116090</v>
          </cell>
          <cell r="I760">
            <v>92584</v>
          </cell>
          <cell r="J760">
            <v>153252</v>
          </cell>
          <cell r="K760">
            <v>60480</v>
          </cell>
          <cell r="L760">
            <v>62328</v>
          </cell>
          <cell r="M760">
            <v>30444</v>
          </cell>
          <cell r="N760">
            <v>0</v>
          </cell>
          <cell r="O760">
            <v>0</v>
          </cell>
          <cell r="P760">
            <v>322112</v>
          </cell>
          <cell r="Q760">
            <v>0</v>
          </cell>
        </row>
        <row r="761">
          <cell r="A761" t="str">
            <v>C172120110000</v>
          </cell>
          <cell r="B761" t="str">
            <v>石川県</v>
          </cell>
          <cell r="C761" t="str">
            <v>野々市市</v>
          </cell>
          <cell r="D761">
            <v>5</v>
          </cell>
          <cell r="E761">
            <v>965930</v>
          </cell>
          <cell r="F761">
            <v>437306</v>
          </cell>
          <cell r="G761">
            <v>230310</v>
          </cell>
          <cell r="H761">
            <v>149131</v>
          </cell>
          <cell r="I761">
            <v>57865</v>
          </cell>
          <cell r="J761">
            <v>141235</v>
          </cell>
          <cell r="K761">
            <v>64176</v>
          </cell>
          <cell r="L761">
            <v>56763</v>
          </cell>
          <cell r="M761">
            <v>20296</v>
          </cell>
          <cell r="N761">
            <v>0</v>
          </cell>
          <cell r="O761">
            <v>0</v>
          </cell>
          <cell r="P761">
            <v>387389</v>
          </cell>
          <cell r="Q761">
            <v>0</v>
          </cell>
        </row>
        <row r="762">
          <cell r="A762" t="str">
            <v>C173240110000</v>
          </cell>
          <cell r="B762" t="str">
            <v>石川県</v>
          </cell>
          <cell r="C762" t="str">
            <v>川北町</v>
          </cell>
          <cell r="D762">
            <v>6</v>
          </cell>
          <cell r="E762">
            <v>181795</v>
          </cell>
          <cell r="F762">
            <v>87820</v>
          </cell>
          <cell r="G762">
            <v>24525</v>
          </cell>
          <cell r="H762">
            <v>28576</v>
          </cell>
          <cell r="I762">
            <v>34719</v>
          </cell>
          <cell r="J762">
            <v>35432</v>
          </cell>
          <cell r="K762">
            <v>9702</v>
          </cell>
          <cell r="L762">
            <v>15582</v>
          </cell>
          <cell r="M762">
            <v>10148</v>
          </cell>
          <cell r="N762">
            <v>0</v>
          </cell>
          <cell r="O762">
            <v>0</v>
          </cell>
          <cell r="P762">
            <v>58543</v>
          </cell>
          <cell r="Q762">
            <v>0</v>
          </cell>
        </row>
        <row r="763">
          <cell r="A763" t="str">
            <v>C173614110000</v>
          </cell>
          <cell r="B763" t="str">
            <v>石川県</v>
          </cell>
          <cell r="C763" t="str">
            <v>津幡町</v>
          </cell>
          <cell r="D763">
            <v>6</v>
          </cell>
          <cell r="E763">
            <v>822717</v>
          </cell>
          <cell r="F763">
            <v>340211</v>
          </cell>
          <cell r="G763">
            <v>90495</v>
          </cell>
          <cell r="H763">
            <v>145559</v>
          </cell>
          <cell r="I763">
            <v>104157</v>
          </cell>
          <cell r="J763">
            <v>163180</v>
          </cell>
          <cell r="K763">
            <v>49392</v>
          </cell>
          <cell r="L763">
            <v>93492</v>
          </cell>
          <cell r="M763">
            <v>20296</v>
          </cell>
          <cell r="N763">
            <v>0</v>
          </cell>
          <cell r="O763">
            <v>0</v>
          </cell>
          <cell r="P763">
            <v>319326</v>
          </cell>
          <cell r="Q763">
            <v>0</v>
          </cell>
        </row>
        <row r="764">
          <cell r="A764" t="str">
            <v>C173657110000</v>
          </cell>
          <cell r="B764" t="str">
            <v>石川県</v>
          </cell>
          <cell r="C764" t="str">
            <v>内灘町</v>
          </cell>
          <cell r="D764">
            <v>6</v>
          </cell>
          <cell r="E764">
            <v>547600</v>
          </cell>
          <cell r="F764">
            <v>227811</v>
          </cell>
          <cell r="G764">
            <v>61965</v>
          </cell>
          <cell r="H764">
            <v>84835</v>
          </cell>
          <cell r="I764">
            <v>81011</v>
          </cell>
          <cell r="J764">
            <v>118954</v>
          </cell>
          <cell r="K764">
            <v>40782</v>
          </cell>
          <cell r="L764">
            <v>57876</v>
          </cell>
          <cell r="M764">
            <v>20296</v>
          </cell>
          <cell r="N764">
            <v>0</v>
          </cell>
          <cell r="O764">
            <v>0</v>
          </cell>
          <cell r="P764">
            <v>200835</v>
          </cell>
          <cell r="Q764">
            <v>0</v>
          </cell>
        </row>
        <row r="765">
          <cell r="A765" t="str">
            <v>C173843110000</v>
          </cell>
          <cell r="B765" t="str">
            <v>石川県</v>
          </cell>
          <cell r="C765" t="str">
            <v>志賀町</v>
          </cell>
          <cell r="D765">
            <v>6</v>
          </cell>
          <cell r="E765">
            <v>476860</v>
          </cell>
          <cell r="F765">
            <v>190218</v>
          </cell>
          <cell r="G765">
            <v>136710</v>
          </cell>
          <cell r="H765">
            <v>30362</v>
          </cell>
          <cell r="I765">
            <v>23146</v>
          </cell>
          <cell r="J765">
            <v>74392</v>
          </cell>
          <cell r="K765">
            <v>27384</v>
          </cell>
          <cell r="L765">
            <v>26712</v>
          </cell>
          <cell r="M765">
            <v>20296</v>
          </cell>
          <cell r="N765">
            <v>0</v>
          </cell>
          <cell r="O765">
            <v>0</v>
          </cell>
          <cell r="P765">
            <v>212250</v>
          </cell>
          <cell r="Q765">
            <v>0</v>
          </cell>
        </row>
        <row r="766">
          <cell r="A766" t="str">
            <v>C173860110000</v>
          </cell>
          <cell r="B766" t="str">
            <v>石川県</v>
          </cell>
          <cell r="C766" t="str">
            <v>宝達志水町</v>
          </cell>
          <cell r="D766">
            <v>6</v>
          </cell>
          <cell r="E766">
            <v>338176</v>
          </cell>
          <cell r="F766">
            <v>128027</v>
          </cell>
          <cell r="G766">
            <v>30870</v>
          </cell>
          <cell r="H766">
            <v>39292</v>
          </cell>
          <cell r="I766">
            <v>57865</v>
          </cell>
          <cell r="J766">
            <v>71783</v>
          </cell>
          <cell r="K766">
            <v>47166</v>
          </cell>
          <cell r="L766">
            <v>14469</v>
          </cell>
          <cell r="M766">
            <v>10148</v>
          </cell>
          <cell r="N766">
            <v>0</v>
          </cell>
          <cell r="O766">
            <v>0</v>
          </cell>
          <cell r="P766">
            <v>138366</v>
          </cell>
          <cell r="Q766">
            <v>0</v>
          </cell>
        </row>
        <row r="767">
          <cell r="A767" t="str">
            <v>C174076110000</v>
          </cell>
          <cell r="B767" t="str">
            <v>石川県</v>
          </cell>
          <cell r="C767" t="str">
            <v>中能登町</v>
          </cell>
          <cell r="D767">
            <v>6</v>
          </cell>
          <cell r="E767">
            <v>365988</v>
          </cell>
          <cell r="F767">
            <v>146402</v>
          </cell>
          <cell r="G767">
            <v>70605</v>
          </cell>
          <cell r="H767">
            <v>41078</v>
          </cell>
          <cell r="I767">
            <v>34719</v>
          </cell>
          <cell r="J767">
            <v>55592</v>
          </cell>
          <cell r="K767">
            <v>25410</v>
          </cell>
          <cell r="L767">
            <v>20034</v>
          </cell>
          <cell r="M767">
            <v>10148</v>
          </cell>
          <cell r="N767">
            <v>0</v>
          </cell>
          <cell r="O767">
            <v>0</v>
          </cell>
          <cell r="P767">
            <v>163994</v>
          </cell>
          <cell r="Q767">
            <v>0</v>
          </cell>
        </row>
        <row r="768">
          <cell r="A768" t="str">
            <v>C174611110000</v>
          </cell>
          <cell r="B768" t="str">
            <v>石川県</v>
          </cell>
          <cell r="C768" t="str">
            <v>穴水町</v>
          </cell>
          <cell r="D768">
            <v>6</v>
          </cell>
          <cell r="E768">
            <v>180640</v>
          </cell>
          <cell r="F768">
            <v>43710</v>
          </cell>
          <cell r="G768">
            <v>8955</v>
          </cell>
          <cell r="H768">
            <v>11609</v>
          </cell>
          <cell r="I768">
            <v>23146</v>
          </cell>
          <cell r="J768">
            <v>24260</v>
          </cell>
          <cell r="K768">
            <v>5208</v>
          </cell>
          <cell r="L768">
            <v>8904</v>
          </cell>
          <cell r="M768">
            <v>10148</v>
          </cell>
          <cell r="N768">
            <v>0</v>
          </cell>
          <cell r="O768">
            <v>0</v>
          </cell>
          <cell r="P768">
            <v>112670</v>
          </cell>
          <cell r="Q768">
            <v>0</v>
          </cell>
        </row>
        <row r="769">
          <cell r="A769" t="str">
            <v>C174637110000</v>
          </cell>
          <cell r="B769" t="str">
            <v>石川県</v>
          </cell>
          <cell r="C769" t="str">
            <v>能登町</v>
          </cell>
          <cell r="D769">
            <v>6</v>
          </cell>
          <cell r="E769">
            <v>465614</v>
          </cell>
          <cell r="F769">
            <v>192931</v>
          </cell>
          <cell r="G769">
            <v>97560</v>
          </cell>
          <cell r="H769">
            <v>37506</v>
          </cell>
          <cell r="I769">
            <v>57865</v>
          </cell>
          <cell r="J769">
            <v>87065</v>
          </cell>
          <cell r="K769">
            <v>23100</v>
          </cell>
          <cell r="L769">
            <v>23373</v>
          </cell>
          <cell r="M769">
            <v>40592</v>
          </cell>
          <cell r="N769">
            <v>0</v>
          </cell>
          <cell r="O769">
            <v>0</v>
          </cell>
          <cell r="P769">
            <v>185618</v>
          </cell>
          <cell r="Q769">
            <v>0</v>
          </cell>
        </row>
        <row r="770">
          <cell r="A770" t="str">
            <v>C182010110000</v>
          </cell>
          <cell r="B770" t="str">
            <v>福井県</v>
          </cell>
          <cell r="C770" t="str">
            <v>福井市</v>
          </cell>
          <cell r="D770">
            <v>3</v>
          </cell>
          <cell r="E770">
            <v>4232085</v>
          </cell>
          <cell r="F770">
            <v>1773744</v>
          </cell>
          <cell r="G770">
            <v>583425</v>
          </cell>
          <cell r="H770">
            <v>600096</v>
          </cell>
          <cell r="I770">
            <v>590223</v>
          </cell>
          <cell r="J770">
            <v>866202</v>
          </cell>
          <cell r="K770">
            <v>270942</v>
          </cell>
          <cell r="L770">
            <v>351708</v>
          </cell>
          <cell r="M770">
            <v>243552</v>
          </cell>
          <cell r="N770">
            <v>0</v>
          </cell>
          <cell r="O770">
            <v>0</v>
          </cell>
          <cell r="P770">
            <v>1532794</v>
          </cell>
          <cell r="Q770">
            <v>59345</v>
          </cell>
        </row>
        <row r="771">
          <cell r="A771" t="str">
            <v>C182028110000</v>
          </cell>
          <cell r="B771" t="str">
            <v>福井県</v>
          </cell>
          <cell r="C771" t="str">
            <v>敦賀市</v>
          </cell>
          <cell r="D771">
            <v>5</v>
          </cell>
          <cell r="E771">
            <v>1632059</v>
          </cell>
          <cell r="F771">
            <v>515274</v>
          </cell>
          <cell r="G771">
            <v>199620</v>
          </cell>
          <cell r="H771">
            <v>165205</v>
          </cell>
          <cell r="I771">
            <v>150449</v>
          </cell>
          <cell r="J771">
            <v>204145</v>
          </cell>
          <cell r="K771">
            <v>69930</v>
          </cell>
          <cell r="L771">
            <v>83475</v>
          </cell>
          <cell r="M771">
            <v>50740</v>
          </cell>
          <cell r="N771">
            <v>0</v>
          </cell>
          <cell r="O771">
            <v>0</v>
          </cell>
          <cell r="P771">
            <v>886185</v>
          </cell>
          <cell r="Q771">
            <v>26455</v>
          </cell>
        </row>
        <row r="772">
          <cell r="A772" t="str">
            <v>C182044110000</v>
          </cell>
          <cell r="B772" t="str">
            <v>福井県</v>
          </cell>
          <cell r="C772" t="str">
            <v>小浜市</v>
          </cell>
          <cell r="D772">
            <v>5</v>
          </cell>
          <cell r="E772">
            <v>667846</v>
          </cell>
          <cell r="F772">
            <v>305040</v>
          </cell>
          <cell r="G772">
            <v>100575</v>
          </cell>
          <cell r="H772">
            <v>79477</v>
          </cell>
          <cell r="I772">
            <v>124988</v>
          </cell>
          <cell r="J772">
            <v>81763</v>
          </cell>
          <cell r="K772">
            <v>29190</v>
          </cell>
          <cell r="L772">
            <v>32277</v>
          </cell>
          <cell r="M772">
            <v>20296</v>
          </cell>
          <cell r="N772">
            <v>0</v>
          </cell>
          <cell r="O772">
            <v>0</v>
          </cell>
          <cell r="P772">
            <v>266028</v>
          </cell>
          <cell r="Q772">
            <v>15015</v>
          </cell>
        </row>
        <row r="773">
          <cell r="A773" t="str">
            <v>C182052110000</v>
          </cell>
          <cell r="B773" t="str">
            <v>福井県</v>
          </cell>
          <cell r="C773" t="str">
            <v>大野市</v>
          </cell>
          <cell r="D773">
            <v>5</v>
          </cell>
          <cell r="E773">
            <v>769413</v>
          </cell>
          <cell r="F773">
            <v>293378</v>
          </cell>
          <cell r="G773">
            <v>78525</v>
          </cell>
          <cell r="H773">
            <v>99123</v>
          </cell>
          <cell r="I773">
            <v>115730</v>
          </cell>
          <cell r="J773">
            <v>134950</v>
          </cell>
          <cell r="K773">
            <v>35238</v>
          </cell>
          <cell r="L773">
            <v>48972</v>
          </cell>
          <cell r="M773">
            <v>50740</v>
          </cell>
          <cell r="N773">
            <v>0</v>
          </cell>
          <cell r="O773">
            <v>0</v>
          </cell>
          <cell r="P773">
            <v>341085</v>
          </cell>
          <cell r="Q773">
            <v>0</v>
          </cell>
        </row>
        <row r="774">
          <cell r="A774" t="str">
            <v>C182061110000</v>
          </cell>
          <cell r="B774" t="str">
            <v>福井県</v>
          </cell>
          <cell r="C774" t="str">
            <v>勝山市</v>
          </cell>
          <cell r="D774">
            <v>5</v>
          </cell>
          <cell r="E774">
            <v>554323</v>
          </cell>
          <cell r="F774">
            <v>225529</v>
          </cell>
          <cell r="G774">
            <v>41895</v>
          </cell>
          <cell r="H774">
            <v>79477</v>
          </cell>
          <cell r="I774">
            <v>104157</v>
          </cell>
          <cell r="J774">
            <v>85653</v>
          </cell>
          <cell r="K774">
            <v>20706</v>
          </cell>
          <cell r="L774">
            <v>34503</v>
          </cell>
          <cell r="M774">
            <v>30444</v>
          </cell>
          <cell r="N774">
            <v>0</v>
          </cell>
          <cell r="O774">
            <v>0</v>
          </cell>
          <cell r="P774">
            <v>230986</v>
          </cell>
          <cell r="Q774">
            <v>12155</v>
          </cell>
        </row>
        <row r="775">
          <cell r="A775" t="str">
            <v>C182079110000</v>
          </cell>
          <cell r="B775" t="str">
            <v>福井県</v>
          </cell>
          <cell r="C775" t="str">
            <v>鯖江市</v>
          </cell>
          <cell r="D775">
            <v>5</v>
          </cell>
          <cell r="E775">
            <v>1156670</v>
          </cell>
          <cell r="F775">
            <v>503941</v>
          </cell>
          <cell r="G775">
            <v>173070</v>
          </cell>
          <cell r="H775">
            <v>191995</v>
          </cell>
          <cell r="I775">
            <v>138876</v>
          </cell>
          <cell r="J775">
            <v>191955</v>
          </cell>
          <cell r="K775">
            <v>82488</v>
          </cell>
          <cell r="L775">
            <v>79023</v>
          </cell>
          <cell r="M775">
            <v>30444</v>
          </cell>
          <cell r="N775">
            <v>0</v>
          </cell>
          <cell r="O775">
            <v>0</v>
          </cell>
          <cell r="P775">
            <v>352094</v>
          </cell>
          <cell r="Q775">
            <v>108680</v>
          </cell>
        </row>
        <row r="776">
          <cell r="A776" t="str">
            <v>C182087110000</v>
          </cell>
          <cell r="B776" t="str">
            <v>福井県</v>
          </cell>
          <cell r="C776" t="str">
            <v>あわら市</v>
          </cell>
          <cell r="D776">
            <v>5</v>
          </cell>
          <cell r="E776">
            <v>615292</v>
          </cell>
          <cell r="F776">
            <v>250793</v>
          </cell>
          <cell r="G776">
            <v>94770</v>
          </cell>
          <cell r="H776">
            <v>75012</v>
          </cell>
          <cell r="I776">
            <v>81011</v>
          </cell>
          <cell r="J776">
            <v>126367</v>
          </cell>
          <cell r="K776">
            <v>78246</v>
          </cell>
          <cell r="L776">
            <v>27825</v>
          </cell>
          <cell r="M776">
            <v>20296</v>
          </cell>
          <cell r="N776">
            <v>0</v>
          </cell>
          <cell r="O776">
            <v>0</v>
          </cell>
          <cell r="P776">
            <v>238132</v>
          </cell>
          <cell r="Q776">
            <v>0</v>
          </cell>
        </row>
        <row r="777">
          <cell r="A777" t="str">
            <v>C182095110000</v>
          </cell>
          <cell r="B777" t="str">
            <v>福井県</v>
          </cell>
          <cell r="C777" t="str">
            <v>越前市</v>
          </cell>
          <cell r="D777">
            <v>5</v>
          </cell>
          <cell r="E777">
            <v>1441575</v>
          </cell>
          <cell r="F777">
            <v>585694</v>
          </cell>
          <cell r="G777">
            <v>196065</v>
          </cell>
          <cell r="H777">
            <v>192888</v>
          </cell>
          <cell r="I777">
            <v>196741</v>
          </cell>
          <cell r="J777">
            <v>277387</v>
          </cell>
          <cell r="K777">
            <v>88242</v>
          </cell>
          <cell r="L777">
            <v>107961</v>
          </cell>
          <cell r="M777">
            <v>81184</v>
          </cell>
          <cell r="N777">
            <v>0</v>
          </cell>
          <cell r="O777">
            <v>0</v>
          </cell>
          <cell r="P777">
            <v>505564</v>
          </cell>
          <cell r="Q777">
            <v>72930</v>
          </cell>
        </row>
        <row r="778">
          <cell r="A778" t="str">
            <v>C182109110000</v>
          </cell>
          <cell r="B778" t="str">
            <v>福井県</v>
          </cell>
          <cell r="C778" t="str">
            <v>坂井市</v>
          </cell>
          <cell r="D778">
            <v>5</v>
          </cell>
          <cell r="E778">
            <v>1494498</v>
          </cell>
          <cell r="F778">
            <v>739341</v>
          </cell>
          <cell r="G778">
            <v>297990</v>
          </cell>
          <cell r="H778">
            <v>221464</v>
          </cell>
          <cell r="I778">
            <v>219887</v>
          </cell>
          <cell r="J778">
            <v>286360</v>
          </cell>
          <cell r="K778">
            <v>126546</v>
          </cell>
          <cell r="L778">
            <v>109074</v>
          </cell>
          <cell r="M778">
            <v>50740</v>
          </cell>
          <cell r="N778">
            <v>0</v>
          </cell>
          <cell r="O778">
            <v>0</v>
          </cell>
          <cell r="P778">
            <v>446632</v>
          </cell>
          <cell r="Q778">
            <v>22165</v>
          </cell>
        </row>
        <row r="779">
          <cell r="A779" t="str">
            <v>C183229110000</v>
          </cell>
          <cell r="B779" t="str">
            <v>福井県</v>
          </cell>
          <cell r="C779" t="str">
            <v>永平寺町</v>
          </cell>
          <cell r="D779">
            <v>6</v>
          </cell>
          <cell r="E779">
            <v>488005</v>
          </cell>
          <cell r="F779">
            <v>184893</v>
          </cell>
          <cell r="G779">
            <v>37800</v>
          </cell>
          <cell r="H779">
            <v>66082</v>
          </cell>
          <cell r="I779">
            <v>81011</v>
          </cell>
          <cell r="J779">
            <v>81831</v>
          </cell>
          <cell r="K779">
            <v>19110</v>
          </cell>
          <cell r="L779">
            <v>32277</v>
          </cell>
          <cell r="M779">
            <v>30444</v>
          </cell>
          <cell r="N779">
            <v>0</v>
          </cell>
          <cell r="O779">
            <v>0</v>
          </cell>
          <cell r="P779">
            <v>177666</v>
          </cell>
          <cell r="Q779">
            <v>43615</v>
          </cell>
        </row>
        <row r="780">
          <cell r="A780" t="str">
            <v>C183822110000</v>
          </cell>
          <cell r="B780" t="str">
            <v>福井県</v>
          </cell>
          <cell r="C780" t="str">
            <v>池田町</v>
          </cell>
          <cell r="D780">
            <v>6</v>
          </cell>
          <cell r="E780">
            <v>122010</v>
          </cell>
          <cell r="F780">
            <v>36246</v>
          </cell>
          <cell r="G780">
            <v>14850</v>
          </cell>
          <cell r="H780">
            <v>9823</v>
          </cell>
          <cell r="I780">
            <v>11573</v>
          </cell>
          <cell r="J780">
            <v>24638</v>
          </cell>
          <cell r="K780">
            <v>7812</v>
          </cell>
          <cell r="L780">
            <v>6678</v>
          </cell>
          <cell r="M780">
            <v>10148</v>
          </cell>
          <cell r="N780">
            <v>0</v>
          </cell>
          <cell r="O780">
            <v>0</v>
          </cell>
          <cell r="P780">
            <v>54691</v>
          </cell>
          <cell r="Q780">
            <v>6435</v>
          </cell>
        </row>
        <row r="781">
          <cell r="A781" t="str">
            <v>C184047110000</v>
          </cell>
          <cell r="B781" t="str">
            <v>福井県</v>
          </cell>
          <cell r="C781" t="str">
            <v>南越前町</v>
          </cell>
          <cell r="D781">
            <v>6</v>
          </cell>
          <cell r="E781">
            <v>377092</v>
          </cell>
          <cell r="F781">
            <v>137016</v>
          </cell>
          <cell r="G781">
            <v>56790</v>
          </cell>
          <cell r="H781">
            <v>33934</v>
          </cell>
          <cell r="I781">
            <v>46292</v>
          </cell>
          <cell r="J781">
            <v>93444</v>
          </cell>
          <cell r="K781">
            <v>45192</v>
          </cell>
          <cell r="L781">
            <v>17808</v>
          </cell>
          <cell r="M781">
            <v>30444</v>
          </cell>
          <cell r="N781">
            <v>0</v>
          </cell>
          <cell r="O781">
            <v>0</v>
          </cell>
          <cell r="P781">
            <v>145202</v>
          </cell>
          <cell r="Q781">
            <v>1430</v>
          </cell>
        </row>
        <row r="782">
          <cell r="A782" t="str">
            <v>C184233110000</v>
          </cell>
          <cell r="B782" t="str">
            <v>福井県</v>
          </cell>
          <cell r="C782" t="str">
            <v>越前町</v>
          </cell>
          <cell r="D782">
            <v>6</v>
          </cell>
          <cell r="E782">
            <v>603134</v>
          </cell>
          <cell r="F782">
            <v>254381</v>
          </cell>
          <cell r="G782">
            <v>95715</v>
          </cell>
          <cell r="H782">
            <v>66082</v>
          </cell>
          <cell r="I782">
            <v>92584</v>
          </cell>
          <cell r="J782">
            <v>121484</v>
          </cell>
          <cell r="K782">
            <v>51954</v>
          </cell>
          <cell r="L782">
            <v>28938</v>
          </cell>
          <cell r="M782">
            <v>40592</v>
          </cell>
          <cell r="N782">
            <v>0</v>
          </cell>
          <cell r="O782">
            <v>0</v>
          </cell>
          <cell r="P782">
            <v>227269</v>
          </cell>
          <cell r="Q782">
            <v>0</v>
          </cell>
        </row>
        <row r="783">
          <cell r="A783" t="str">
            <v>C184420110000</v>
          </cell>
          <cell r="B783" t="str">
            <v>福井県</v>
          </cell>
          <cell r="C783" t="str">
            <v>美浜町</v>
          </cell>
          <cell r="D783">
            <v>6</v>
          </cell>
          <cell r="E783">
            <v>257433</v>
          </cell>
          <cell r="F783">
            <v>85882</v>
          </cell>
          <cell r="G783">
            <v>27945</v>
          </cell>
          <cell r="H783">
            <v>23218</v>
          </cell>
          <cell r="I783">
            <v>34719</v>
          </cell>
          <cell r="J783">
            <v>52169</v>
          </cell>
          <cell r="K783">
            <v>32004</v>
          </cell>
          <cell r="L783">
            <v>10017</v>
          </cell>
          <cell r="M783">
            <v>10148</v>
          </cell>
          <cell r="N783">
            <v>0</v>
          </cell>
          <cell r="O783">
            <v>0</v>
          </cell>
          <cell r="P783">
            <v>119382</v>
          </cell>
          <cell r="Q783">
            <v>0</v>
          </cell>
        </row>
        <row r="784">
          <cell r="A784" t="str">
            <v>C184811110000</v>
          </cell>
          <cell r="B784" t="str">
            <v>福井県</v>
          </cell>
          <cell r="C784" t="str">
            <v>高浜町</v>
          </cell>
          <cell r="D784">
            <v>6</v>
          </cell>
          <cell r="E784">
            <v>275402</v>
          </cell>
          <cell r="F784">
            <v>99407</v>
          </cell>
          <cell r="G784">
            <v>26325</v>
          </cell>
          <cell r="H784">
            <v>26790</v>
          </cell>
          <cell r="I784">
            <v>46292</v>
          </cell>
          <cell r="J784">
            <v>54925</v>
          </cell>
          <cell r="K784">
            <v>15708</v>
          </cell>
          <cell r="L784">
            <v>18921</v>
          </cell>
          <cell r="M784">
            <v>20296</v>
          </cell>
          <cell r="N784">
            <v>0</v>
          </cell>
          <cell r="O784">
            <v>0</v>
          </cell>
          <cell r="P784">
            <v>118925</v>
          </cell>
          <cell r="Q784">
            <v>2145</v>
          </cell>
        </row>
        <row r="785">
          <cell r="A785" t="str">
            <v>C184837110000</v>
          </cell>
          <cell r="B785" t="str">
            <v>福井県</v>
          </cell>
          <cell r="C785" t="str">
            <v>おおい町</v>
          </cell>
          <cell r="D785">
            <v>6</v>
          </cell>
          <cell r="E785">
            <v>316281</v>
          </cell>
          <cell r="F785">
            <v>119321</v>
          </cell>
          <cell r="G785">
            <v>43560</v>
          </cell>
          <cell r="H785">
            <v>29469</v>
          </cell>
          <cell r="I785">
            <v>46292</v>
          </cell>
          <cell r="J785">
            <v>55891</v>
          </cell>
          <cell r="K785">
            <v>21126</v>
          </cell>
          <cell r="L785">
            <v>14469</v>
          </cell>
          <cell r="M785">
            <v>20296</v>
          </cell>
          <cell r="N785">
            <v>0</v>
          </cell>
          <cell r="O785">
            <v>0</v>
          </cell>
          <cell r="P785">
            <v>138924</v>
          </cell>
          <cell r="Q785">
            <v>2145</v>
          </cell>
        </row>
        <row r="786">
          <cell r="A786" t="str">
            <v>C185019110000</v>
          </cell>
          <cell r="B786" t="str">
            <v>福井県</v>
          </cell>
          <cell r="C786" t="str">
            <v>若狭町</v>
          </cell>
          <cell r="D786">
            <v>6</v>
          </cell>
          <cell r="E786">
            <v>457914</v>
          </cell>
          <cell r="F786">
            <v>231399</v>
          </cell>
          <cell r="G786">
            <v>54945</v>
          </cell>
          <cell r="H786">
            <v>60724</v>
          </cell>
          <cell r="I786">
            <v>115730</v>
          </cell>
          <cell r="J786">
            <v>67693</v>
          </cell>
          <cell r="K786">
            <v>28476</v>
          </cell>
          <cell r="L786">
            <v>18921</v>
          </cell>
          <cell r="M786">
            <v>20296</v>
          </cell>
          <cell r="N786">
            <v>0</v>
          </cell>
          <cell r="O786">
            <v>0</v>
          </cell>
          <cell r="P786">
            <v>158822</v>
          </cell>
          <cell r="Q786">
            <v>0</v>
          </cell>
        </row>
        <row r="787">
          <cell r="A787" t="str">
            <v>C192015110000</v>
          </cell>
          <cell r="B787" t="str">
            <v>山梨県</v>
          </cell>
          <cell r="C787" t="str">
            <v>甲府市</v>
          </cell>
          <cell r="D787">
            <v>3</v>
          </cell>
          <cell r="E787">
            <v>3245766</v>
          </cell>
          <cell r="F787">
            <v>994178</v>
          </cell>
          <cell r="G787">
            <v>343260</v>
          </cell>
          <cell r="H787">
            <v>338447</v>
          </cell>
          <cell r="I787">
            <v>312471</v>
          </cell>
          <cell r="J787">
            <v>471977</v>
          </cell>
          <cell r="K787">
            <v>163086</v>
          </cell>
          <cell r="L787">
            <v>176967</v>
          </cell>
          <cell r="M787">
            <v>131924</v>
          </cell>
          <cell r="N787">
            <v>429221</v>
          </cell>
          <cell r="O787">
            <v>65102</v>
          </cell>
          <cell r="P787">
            <v>1285288</v>
          </cell>
          <cell r="Q787">
            <v>0</v>
          </cell>
        </row>
        <row r="788">
          <cell r="A788" t="str">
            <v>C192023110000</v>
          </cell>
          <cell r="B788" t="str">
            <v>山梨県</v>
          </cell>
          <cell r="C788" t="str">
            <v>富士吉田市</v>
          </cell>
          <cell r="D788">
            <v>5</v>
          </cell>
          <cell r="E788">
            <v>830750</v>
          </cell>
          <cell r="F788">
            <v>324073</v>
          </cell>
          <cell r="G788">
            <v>94860</v>
          </cell>
          <cell r="H788">
            <v>136629</v>
          </cell>
          <cell r="I788">
            <v>92584</v>
          </cell>
          <cell r="J788">
            <v>162896</v>
          </cell>
          <cell r="K788">
            <v>46620</v>
          </cell>
          <cell r="L788">
            <v>75684</v>
          </cell>
          <cell r="M788">
            <v>40592</v>
          </cell>
          <cell r="N788">
            <v>0</v>
          </cell>
          <cell r="O788">
            <v>0</v>
          </cell>
          <cell r="P788">
            <v>343781</v>
          </cell>
          <cell r="Q788">
            <v>0</v>
          </cell>
        </row>
        <row r="789">
          <cell r="A789" t="str">
            <v>C192040110000</v>
          </cell>
          <cell r="B789" t="str">
            <v>山梨県</v>
          </cell>
          <cell r="C789" t="str">
            <v>都留市</v>
          </cell>
          <cell r="D789">
            <v>5</v>
          </cell>
          <cell r="E789">
            <v>2439960</v>
          </cell>
          <cell r="F789">
            <v>237516</v>
          </cell>
          <cell r="G789">
            <v>74385</v>
          </cell>
          <cell r="H789">
            <v>70547</v>
          </cell>
          <cell r="I789">
            <v>92584</v>
          </cell>
          <cell r="J789">
            <v>111504</v>
          </cell>
          <cell r="K789">
            <v>45444</v>
          </cell>
          <cell r="L789">
            <v>35616</v>
          </cell>
          <cell r="M789">
            <v>30444</v>
          </cell>
          <cell r="N789">
            <v>0</v>
          </cell>
          <cell r="O789">
            <v>0</v>
          </cell>
          <cell r="P789">
            <v>2090940</v>
          </cell>
          <cell r="Q789">
            <v>0</v>
          </cell>
        </row>
        <row r="790">
          <cell r="A790" t="str">
            <v>C192058110000</v>
          </cell>
          <cell r="B790" t="str">
            <v>山梨県</v>
          </cell>
          <cell r="C790" t="str">
            <v>山梨市</v>
          </cell>
          <cell r="D790">
            <v>5</v>
          </cell>
          <cell r="E790">
            <v>727108</v>
          </cell>
          <cell r="F790">
            <v>263103</v>
          </cell>
          <cell r="G790">
            <v>91935</v>
          </cell>
          <cell r="H790">
            <v>78584</v>
          </cell>
          <cell r="I790">
            <v>92584</v>
          </cell>
          <cell r="J790">
            <v>120912</v>
          </cell>
          <cell r="K790">
            <v>50400</v>
          </cell>
          <cell r="L790">
            <v>40068</v>
          </cell>
          <cell r="M790">
            <v>30444</v>
          </cell>
          <cell r="N790">
            <v>0</v>
          </cell>
          <cell r="O790">
            <v>0</v>
          </cell>
          <cell r="P790">
            <v>327363</v>
          </cell>
          <cell r="Q790">
            <v>15730</v>
          </cell>
        </row>
        <row r="791">
          <cell r="A791" t="str">
            <v>C192066110000</v>
          </cell>
          <cell r="B791" t="str">
            <v>山梨県</v>
          </cell>
          <cell r="C791" t="str">
            <v>大月市</v>
          </cell>
          <cell r="D791">
            <v>5</v>
          </cell>
          <cell r="E791">
            <v>791827</v>
          </cell>
          <cell r="F791">
            <v>241424</v>
          </cell>
          <cell r="G791">
            <v>109440</v>
          </cell>
          <cell r="H791">
            <v>74119</v>
          </cell>
          <cell r="I791">
            <v>57865</v>
          </cell>
          <cell r="J791">
            <v>92683</v>
          </cell>
          <cell r="K791">
            <v>33432</v>
          </cell>
          <cell r="L791">
            <v>38955</v>
          </cell>
          <cell r="M791">
            <v>20296</v>
          </cell>
          <cell r="N791">
            <v>0</v>
          </cell>
          <cell r="O791">
            <v>0</v>
          </cell>
          <cell r="P791">
            <v>457720</v>
          </cell>
          <cell r="Q791">
            <v>0</v>
          </cell>
        </row>
        <row r="792">
          <cell r="A792" t="str">
            <v>C192074110000</v>
          </cell>
          <cell r="B792" t="str">
            <v>山梨県</v>
          </cell>
          <cell r="C792" t="str">
            <v>韮崎市</v>
          </cell>
          <cell r="D792">
            <v>5</v>
          </cell>
          <cell r="E792">
            <v>597104</v>
          </cell>
          <cell r="F792">
            <v>206511</v>
          </cell>
          <cell r="G792">
            <v>75420</v>
          </cell>
          <cell r="H792">
            <v>73226</v>
          </cell>
          <cell r="I792">
            <v>57865</v>
          </cell>
          <cell r="J792">
            <v>116980</v>
          </cell>
          <cell r="K792">
            <v>27678</v>
          </cell>
          <cell r="L792">
            <v>69006</v>
          </cell>
          <cell r="M792">
            <v>20296</v>
          </cell>
          <cell r="N792">
            <v>0</v>
          </cell>
          <cell r="O792">
            <v>0</v>
          </cell>
          <cell r="P792">
            <v>273613</v>
          </cell>
          <cell r="Q792">
            <v>0</v>
          </cell>
        </row>
        <row r="793">
          <cell r="A793" t="str">
            <v>C192082110000</v>
          </cell>
          <cell r="B793" t="str">
            <v>山梨県</v>
          </cell>
          <cell r="C793" t="str">
            <v>南アルプス市</v>
          </cell>
          <cell r="D793">
            <v>5</v>
          </cell>
          <cell r="E793">
            <v>1282431</v>
          </cell>
          <cell r="F793">
            <v>536679</v>
          </cell>
          <cell r="G793">
            <v>159480</v>
          </cell>
          <cell r="H793">
            <v>203604</v>
          </cell>
          <cell r="I793">
            <v>173595</v>
          </cell>
          <cell r="J793">
            <v>247058</v>
          </cell>
          <cell r="K793">
            <v>78078</v>
          </cell>
          <cell r="L793">
            <v>97944</v>
          </cell>
          <cell r="M793">
            <v>71036</v>
          </cell>
          <cell r="N793">
            <v>0</v>
          </cell>
          <cell r="O793">
            <v>0</v>
          </cell>
          <cell r="P793">
            <v>498694</v>
          </cell>
          <cell r="Q793">
            <v>0</v>
          </cell>
        </row>
        <row r="794">
          <cell r="A794" t="str">
            <v>C192091110000</v>
          </cell>
          <cell r="B794" t="str">
            <v>山梨県</v>
          </cell>
          <cell r="C794" t="str">
            <v>北杜市</v>
          </cell>
          <cell r="D794">
            <v>5</v>
          </cell>
          <cell r="E794">
            <v>1391759</v>
          </cell>
          <cell r="F794">
            <v>425947</v>
          </cell>
          <cell r="G794">
            <v>206100</v>
          </cell>
          <cell r="H794">
            <v>101802</v>
          </cell>
          <cell r="I794">
            <v>118045</v>
          </cell>
          <cell r="J794">
            <v>265905</v>
          </cell>
          <cell r="K794">
            <v>84420</v>
          </cell>
          <cell r="L794">
            <v>90153</v>
          </cell>
          <cell r="M794">
            <v>91332</v>
          </cell>
          <cell r="N794">
            <v>255255</v>
          </cell>
          <cell r="O794">
            <v>49356</v>
          </cell>
          <cell r="P794">
            <v>395296</v>
          </cell>
          <cell r="Q794">
            <v>0</v>
          </cell>
        </row>
        <row r="795">
          <cell r="A795" t="str">
            <v>C192104110000</v>
          </cell>
          <cell r="B795" t="str">
            <v>山梨県</v>
          </cell>
          <cell r="C795" t="str">
            <v>甲斐市</v>
          </cell>
          <cell r="D795">
            <v>5</v>
          </cell>
          <cell r="E795">
            <v>1207151</v>
          </cell>
          <cell r="F795">
            <v>491784</v>
          </cell>
          <cell r="G795">
            <v>184095</v>
          </cell>
          <cell r="H795">
            <v>180386</v>
          </cell>
          <cell r="I795">
            <v>127303</v>
          </cell>
          <cell r="J795">
            <v>221365</v>
          </cell>
          <cell r="K795">
            <v>84924</v>
          </cell>
          <cell r="L795">
            <v>85701</v>
          </cell>
          <cell r="M795">
            <v>50740</v>
          </cell>
          <cell r="N795">
            <v>0</v>
          </cell>
          <cell r="O795">
            <v>0</v>
          </cell>
          <cell r="P795">
            <v>494002</v>
          </cell>
          <cell r="Q795">
            <v>0</v>
          </cell>
        </row>
        <row r="796">
          <cell r="A796" t="str">
            <v>C192112110000</v>
          </cell>
          <cell r="B796" t="str">
            <v>山梨県</v>
          </cell>
          <cell r="C796" t="str">
            <v>笛吹市</v>
          </cell>
          <cell r="D796">
            <v>5</v>
          </cell>
          <cell r="E796">
            <v>1154776</v>
          </cell>
          <cell r="F796">
            <v>488320</v>
          </cell>
          <cell r="G796">
            <v>160200</v>
          </cell>
          <cell r="H796">
            <v>166098</v>
          </cell>
          <cell r="I796">
            <v>162022</v>
          </cell>
          <cell r="J796">
            <v>192217</v>
          </cell>
          <cell r="K796">
            <v>69132</v>
          </cell>
          <cell r="L796">
            <v>72345</v>
          </cell>
          <cell r="M796">
            <v>50740</v>
          </cell>
          <cell r="N796">
            <v>0</v>
          </cell>
          <cell r="O796">
            <v>0</v>
          </cell>
          <cell r="P796">
            <v>474239</v>
          </cell>
          <cell r="Q796">
            <v>0</v>
          </cell>
        </row>
        <row r="797">
          <cell r="A797" t="str">
            <v>C192121110000</v>
          </cell>
          <cell r="B797" t="str">
            <v>山梨県</v>
          </cell>
          <cell r="C797" t="str">
            <v>上野原市</v>
          </cell>
          <cell r="D797">
            <v>5</v>
          </cell>
          <cell r="E797">
            <v>570409</v>
          </cell>
          <cell r="F797">
            <v>193009</v>
          </cell>
          <cell r="G797">
            <v>94230</v>
          </cell>
          <cell r="H797">
            <v>45543</v>
          </cell>
          <cell r="I797">
            <v>53236</v>
          </cell>
          <cell r="J797">
            <v>124125</v>
          </cell>
          <cell r="K797">
            <v>70308</v>
          </cell>
          <cell r="L797">
            <v>23373</v>
          </cell>
          <cell r="M797">
            <v>30444</v>
          </cell>
          <cell r="N797">
            <v>0</v>
          </cell>
          <cell r="O797">
            <v>0</v>
          </cell>
          <cell r="P797">
            <v>253275</v>
          </cell>
          <cell r="Q797">
            <v>0</v>
          </cell>
        </row>
        <row r="798">
          <cell r="A798" t="str">
            <v>C192139110000</v>
          </cell>
          <cell r="B798" t="str">
            <v>山梨県</v>
          </cell>
          <cell r="C798" t="str">
            <v>甲州市</v>
          </cell>
          <cell r="D798">
            <v>5</v>
          </cell>
          <cell r="E798">
            <v>744703</v>
          </cell>
          <cell r="F798">
            <v>298460</v>
          </cell>
          <cell r="G798">
            <v>56925</v>
          </cell>
          <cell r="H798">
            <v>91086</v>
          </cell>
          <cell r="I798">
            <v>150449</v>
          </cell>
          <cell r="J798">
            <v>121069</v>
          </cell>
          <cell r="K798">
            <v>29148</v>
          </cell>
          <cell r="L798">
            <v>41181</v>
          </cell>
          <cell r="M798">
            <v>50740</v>
          </cell>
          <cell r="N798">
            <v>0</v>
          </cell>
          <cell r="O798">
            <v>0</v>
          </cell>
          <cell r="P798">
            <v>325174</v>
          </cell>
          <cell r="Q798">
            <v>0</v>
          </cell>
        </row>
        <row r="799">
          <cell r="A799" t="str">
            <v>C192147110000</v>
          </cell>
          <cell r="B799" t="str">
            <v>山梨県</v>
          </cell>
          <cell r="C799" t="str">
            <v>中央市</v>
          </cell>
          <cell r="D799">
            <v>5</v>
          </cell>
          <cell r="E799">
            <v>556298</v>
          </cell>
          <cell r="F799">
            <v>218982</v>
          </cell>
          <cell r="G799">
            <v>69210</v>
          </cell>
          <cell r="H799">
            <v>68761</v>
          </cell>
          <cell r="I799">
            <v>81011</v>
          </cell>
          <cell r="J799">
            <v>97875</v>
          </cell>
          <cell r="K799">
            <v>32928</v>
          </cell>
          <cell r="L799">
            <v>34503</v>
          </cell>
          <cell r="M799">
            <v>30444</v>
          </cell>
          <cell r="N799">
            <v>0</v>
          </cell>
          <cell r="O799">
            <v>0</v>
          </cell>
          <cell r="P799">
            <v>239441</v>
          </cell>
          <cell r="Q799">
            <v>0</v>
          </cell>
        </row>
        <row r="800">
          <cell r="A800" t="str">
            <v>C193461110000</v>
          </cell>
          <cell r="B800" t="str">
            <v>山梨県</v>
          </cell>
          <cell r="C800" t="str">
            <v>市川三郷町</v>
          </cell>
          <cell r="D800">
            <v>6</v>
          </cell>
          <cell r="E800">
            <v>387382</v>
          </cell>
          <cell r="F800">
            <v>142466</v>
          </cell>
          <cell r="G800">
            <v>31950</v>
          </cell>
          <cell r="H800">
            <v>41078</v>
          </cell>
          <cell r="I800">
            <v>69438</v>
          </cell>
          <cell r="J800">
            <v>89963</v>
          </cell>
          <cell r="K800">
            <v>25998</v>
          </cell>
          <cell r="L800">
            <v>23373</v>
          </cell>
          <cell r="M800">
            <v>40592</v>
          </cell>
          <cell r="N800">
            <v>0</v>
          </cell>
          <cell r="O800">
            <v>0</v>
          </cell>
          <cell r="P800">
            <v>154953</v>
          </cell>
          <cell r="Q800">
            <v>0</v>
          </cell>
        </row>
        <row r="801">
          <cell r="A801" t="str">
            <v>C193640110000</v>
          </cell>
          <cell r="B801" t="str">
            <v>山梨県</v>
          </cell>
          <cell r="C801" t="str">
            <v>早川町</v>
          </cell>
          <cell r="D801">
            <v>6</v>
          </cell>
          <cell r="E801">
            <v>129528</v>
          </cell>
          <cell r="F801">
            <v>53163</v>
          </cell>
          <cell r="G801">
            <v>13050</v>
          </cell>
          <cell r="H801">
            <v>16967</v>
          </cell>
          <cell r="I801">
            <v>23146</v>
          </cell>
          <cell r="J801">
            <v>27410</v>
          </cell>
          <cell r="K801">
            <v>12810</v>
          </cell>
          <cell r="L801">
            <v>4452</v>
          </cell>
          <cell r="M801">
            <v>10148</v>
          </cell>
          <cell r="N801">
            <v>0</v>
          </cell>
          <cell r="O801">
            <v>0</v>
          </cell>
          <cell r="P801">
            <v>48955</v>
          </cell>
          <cell r="Q801">
            <v>0</v>
          </cell>
        </row>
        <row r="802">
          <cell r="A802" t="str">
            <v>C193658110000</v>
          </cell>
          <cell r="B802" t="str">
            <v>山梨県</v>
          </cell>
          <cell r="C802" t="str">
            <v>身延町</v>
          </cell>
          <cell r="D802">
            <v>6</v>
          </cell>
          <cell r="E802">
            <v>341209</v>
          </cell>
          <cell r="F802">
            <v>129965</v>
          </cell>
          <cell r="G802">
            <v>71235</v>
          </cell>
          <cell r="H802">
            <v>20539</v>
          </cell>
          <cell r="I802">
            <v>38191</v>
          </cell>
          <cell r="J802">
            <v>52715</v>
          </cell>
          <cell r="K802">
            <v>30324</v>
          </cell>
          <cell r="L802">
            <v>12243</v>
          </cell>
          <cell r="M802">
            <v>10148</v>
          </cell>
          <cell r="N802">
            <v>0</v>
          </cell>
          <cell r="O802">
            <v>0</v>
          </cell>
          <cell r="P802">
            <v>158529</v>
          </cell>
          <cell r="Q802">
            <v>0</v>
          </cell>
        </row>
        <row r="803">
          <cell r="A803" t="str">
            <v>C193666110000</v>
          </cell>
          <cell r="B803" t="str">
            <v>山梨県</v>
          </cell>
          <cell r="C803" t="str">
            <v>南部町</v>
          </cell>
          <cell r="D803">
            <v>6</v>
          </cell>
          <cell r="E803">
            <v>261198</v>
          </cell>
          <cell r="F803">
            <v>87589</v>
          </cell>
          <cell r="G803">
            <v>21915</v>
          </cell>
          <cell r="H803">
            <v>20539</v>
          </cell>
          <cell r="I803">
            <v>45135</v>
          </cell>
          <cell r="J803">
            <v>61367</v>
          </cell>
          <cell r="K803">
            <v>23394</v>
          </cell>
          <cell r="L803">
            <v>27825</v>
          </cell>
          <cell r="M803">
            <v>10148</v>
          </cell>
          <cell r="N803">
            <v>0</v>
          </cell>
          <cell r="O803">
            <v>0</v>
          </cell>
          <cell r="P803">
            <v>112242</v>
          </cell>
          <cell r="Q803">
            <v>0</v>
          </cell>
        </row>
        <row r="804">
          <cell r="A804" t="str">
            <v>C193682110000</v>
          </cell>
          <cell r="B804" t="str">
            <v>山梨県</v>
          </cell>
          <cell r="C804" t="str">
            <v>富士川町</v>
          </cell>
          <cell r="D804">
            <v>6</v>
          </cell>
          <cell r="E804">
            <v>315238</v>
          </cell>
          <cell r="F804">
            <v>100562</v>
          </cell>
          <cell r="G804">
            <v>38160</v>
          </cell>
          <cell r="H804">
            <v>27683</v>
          </cell>
          <cell r="I804">
            <v>34719</v>
          </cell>
          <cell r="J804">
            <v>54043</v>
          </cell>
          <cell r="K804">
            <v>14826</v>
          </cell>
          <cell r="L804">
            <v>18921</v>
          </cell>
          <cell r="M804">
            <v>20296</v>
          </cell>
          <cell r="N804">
            <v>0</v>
          </cell>
          <cell r="O804">
            <v>0</v>
          </cell>
          <cell r="P804">
            <v>160633</v>
          </cell>
          <cell r="Q804">
            <v>0</v>
          </cell>
        </row>
        <row r="805">
          <cell r="A805" t="str">
            <v>C193844110000</v>
          </cell>
          <cell r="B805" t="str">
            <v>山梨県</v>
          </cell>
          <cell r="C805" t="str">
            <v>昭和町</v>
          </cell>
          <cell r="D805">
            <v>6</v>
          </cell>
          <cell r="E805">
            <v>479154</v>
          </cell>
          <cell r="F805">
            <v>186600</v>
          </cell>
          <cell r="G805">
            <v>60795</v>
          </cell>
          <cell r="H805">
            <v>91086</v>
          </cell>
          <cell r="I805">
            <v>34719</v>
          </cell>
          <cell r="J805">
            <v>57293</v>
          </cell>
          <cell r="K805">
            <v>23772</v>
          </cell>
          <cell r="L805">
            <v>23373</v>
          </cell>
          <cell r="M805">
            <v>10148</v>
          </cell>
          <cell r="N805">
            <v>0</v>
          </cell>
          <cell r="O805">
            <v>0</v>
          </cell>
          <cell r="P805">
            <v>235261</v>
          </cell>
          <cell r="Q805">
            <v>0</v>
          </cell>
        </row>
        <row r="806">
          <cell r="A806" t="str">
            <v>C194221110000</v>
          </cell>
          <cell r="B806" t="str">
            <v>山梨県</v>
          </cell>
          <cell r="C806" t="str">
            <v>道志村</v>
          </cell>
          <cell r="D806">
            <v>6</v>
          </cell>
          <cell r="E806">
            <v>92808</v>
          </cell>
          <cell r="F806">
            <v>32982</v>
          </cell>
          <cell r="G806">
            <v>14265</v>
          </cell>
          <cell r="H806">
            <v>7144</v>
          </cell>
          <cell r="I806">
            <v>11573</v>
          </cell>
          <cell r="J806">
            <v>28817</v>
          </cell>
          <cell r="K806">
            <v>13104</v>
          </cell>
          <cell r="L806">
            <v>5565</v>
          </cell>
          <cell r="M806">
            <v>10148</v>
          </cell>
          <cell r="N806">
            <v>0</v>
          </cell>
          <cell r="O806">
            <v>0</v>
          </cell>
          <cell r="P806">
            <v>31009</v>
          </cell>
          <cell r="Q806">
            <v>0</v>
          </cell>
        </row>
        <row r="807">
          <cell r="A807" t="str">
            <v>C194239110000</v>
          </cell>
          <cell r="B807" t="str">
            <v>山梨県</v>
          </cell>
          <cell r="C807" t="str">
            <v>西桂町</v>
          </cell>
          <cell r="D807">
            <v>6</v>
          </cell>
          <cell r="E807">
            <v>124697</v>
          </cell>
          <cell r="F807">
            <v>35844</v>
          </cell>
          <cell r="G807">
            <v>9090</v>
          </cell>
          <cell r="H807">
            <v>15181</v>
          </cell>
          <cell r="I807">
            <v>11573</v>
          </cell>
          <cell r="J807">
            <v>35453</v>
          </cell>
          <cell r="K807">
            <v>4158</v>
          </cell>
          <cell r="L807">
            <v>21147</v>
          </cell>
          <cell r="M807">
            <v>10148</v>
          </cell>
          <cell r="N807">
            <v>0</v>
          </cell>
          <cell r="O807">
            <v>0</v>
          </cell>
          <cell r="P807">
            <v>53400</v>
          </cell>
          <cell r="Q807">
            <v>0</v>
          </cell>
        </row>
        <row r="808">
          <cell r="A808" t="str">
            <v>C194247110000</v>
          </cell>
          <cell r="B808" t="str">
            <v>山梨県</v>
          </cell>
          <cell r="C808" t="str">
            <v>忍野村</v>
          </cell>
          <cell r="D808">
            <v>6</v>
          </cell>
          <cell r="E808">
            <v>255486</v>
          </cell>
          <cell r="F808">
            <v>63435</v>
          </cell>
          <cell r="G808">
            <v>25965</v>
          </cell>
          <cell r="H808">
            <v>25897</v>
          </cell>
          <cell r="I808">
            <v>11573</v>
          </cell>
          <cell r="J808">
            <v>39044</v>
          </cell>
          <cell r="K808">
            <v>11088</v>
          </cell>
          <cell r="L808">
            <v>17808</v>
          </cell>
          <cell r="M808">
            <v>10148</v>
          </cell>
          <cell r="N808">
            <v>0</v>
          </cell>
          <cell r="O808">
            <v>0</v>
          </cell>
          <cell r="P808">
            <v>95807</v>
          </cell>
          <cell r="Q808">
            <v>57200</v>
          </cell>
        </row>
        <row r="809">
          <cell r="A809" t="str">
            <v>C194255110000</v>
          </cell>
          <cell r="B809" t="str">
            <v>山梨県</v>
          </cell>
          <cell r="C809" t="str">
            <v>山中湖村</v>
          </cell>
          <cell r="D809">
            <v>6</v>
          </cell>
          <cell r="E809">
            <v>143654</v>
          </cell>
          <cell r="F809">
            <v>49165</v>
          </cell>
          <cell r="G809">
            <v>9945</v>
          </cell>
          <cell r="H809">
            <v>16074</v>
          </cell>
          <cell r="I809">
            <v>23146</v>
          </cell>
          <cell r="J809">
            <v>22517</v>
          </cell>
          <cell r="K809">
            <v>4578</v>
          </cell>
          <cell r="L809">
            <v>7791</v>
          </cell>
          <cell r="M809">
            <v>10148</v>
          </cell>
          <cell r="N809">
            <v>0</v>
          </cell>
          <cell r="O809">
            <v>0</v>
          </cell>
          <cell r="P809">
            <v>71972</v>
          </cell>
          <cell r="Q809">
            <v>0</v>
          </cell>
        </row>
        <row r="810">
          <cell r="A810" t="str">
            <v>C194298110000</v>
          </cell>
          <cell r="B810" t="str">
            <v>山梨県</v>
          </cell>
          <cell r="C810" t="str">
            <v>鳴沢村</v>
          </cell>
          <cell r="D810">
            <v>6</v>
          </cell>
          <cell r="E810">
            <v>76727</v>
          </cell>
          <cell r="F810">
            <v>25820</v>
          </cell>
          <cell r="G810">
            <v>6210</v>
          </cell>
          <cell r="H810">
            <v>8037</v>
          </cell>
          <cell r="I810">
            <v>11573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50907</v>
          </cell>
          <cell r="Q810">
            <v>0</v>
          </cell>
        </row>
        <row r="811">
          <cell r="A811" t="str">
            <v>C194301110000</v>
          </cell>
          <cell r="B811" t="str">
            <v>山梨県</v>
          </cell>
          <cell r="C811" t="str">
            <v>富士河口湖町</v>
          </cell>
          <cell r="D811">
            <v>6</v>
          </cell>
          <cell r="E811">
            <v>635613</v>
          </cell>
          <cell r="F811">
            <v>262437</v>
          </cell>
          <cell r="G811">
            <v>75195</v>
          </cell>
          <cell r="H811">
            <v>94658</v>
          </cell>
          <cell r="I811">
            <v>92584</v>
          </cell>
          <cell r="J811">
            <v>117216</v>
          </cell>
          <cell r="K811">
            <v>46704</v>
          </cell>
          <cell r="L811">
            <v>40068</v>
          </cell>
          <cell r="M811">
            <v>30444</v>
          </cell>
          <cell r="N811">
            <v>0</v>
          </cell>
          <cell r="O811">
            <v>0</v>
          </cell>
          <cell r="P811">
            <v>255960</v>
          </cell>
          <cell r="Q811">
            <v>0</v>
          </cell>
        </row>
        <row r="812">
          <cell r="A812" t="str">
            <v>C194425110000</v>
          </cell>
          <cell r="B812" t="str">
            <v>山梨県</v>
          </cell>
          <cell r="C812" t="str">
            <v>小菅村</v>
          </cell>
          <cell r="D812">
            <v>6</v>
          </cell>
          <cell r="E812">
            <v>56471</v>
          </cell>
          <cell r="F812">
            <v>24176</v>
          </cell>
          <cell r="G812">
            <v>7245</v>
          </cell>
          <cell r="H812">
            <v>5358</v>
          </cell>
          <cell r="I812">
            <v>11573</v>
          </cell>
          <cell r="J812">
            <v>17456</v>
          </cell>
          <cell r="K812">
            <v>630</v>
          </cell>
          <cell r="L812">
            <v>6678</v>
          </cell>
          <cell r="M812">
            <v>10148</v>
          </cell>
          <cell r="N812">
            <v>0</v>
          </cell>
          <cell r="O812">
            <v>0</v>
          </cell>
          <cell r="P812">
            <v>14839</v>
          </cell>
          <cell r="Q812">
            <v>0</v>
          </cell>
        </row>
        <row r="813">
          <cell r="A813" t="str">
            <v>C194433110000</v>
          </cell>
          <cell r="B813" t="str">
            <v>山梨県</v>
          </cell>
          <cell r="C813" t="str">
            <v>丹波山村</v>
          </cell>
          <cell r="D813">
            <v>6</v>
          </cell>
          <cell r="E813">
            <v>47893</v>
          </cell>
          <cell r="F813">
            <v>15595</v>
          </cell>
          <cell r="G813">
            <v>450</v>
          </cell>
          <cell r="H813">
            <v>3572</v>
          </cell>
          <cell r="I813">
            <v>11573</v>
          </cell>
          <cell r="J813">
            <v>14978</v>
          </cell>
          <cell r="K813">
            <v>378</v>
          </cell>
          <cell r="L813">
            <v>4452</v>
          </cell>
          <cell r="M813">
            <v>10148</v>
          </cell>
          <cell r="N813">
            <v>0</v>
          </cell>
          <cell r="O813">
            <v>0</v>
          </cell>
          <cell r="P813">
            <v>17320</v>
          </cell>
          <cell r="Q813">
            <v>0</v>
          </cell>
        </row>
        <row r="814">
          <cell r="A814" t="str">
            <v>C202011110000</v>
          </cell>
          <cell r="B814" t="str">
            <v>長野県</v>
          </cell>
          <cell r="C814" t="str">
            <v>長野市</v>
          </cell>
          <cell r="D814">
            <v>3</v>
          </cell>
          <cell r="E814">
            <v>5885904</v>
          </cell>
          <cell r="F814">
            <v>2360183</v>
          </cell>
          <cell r="G814">
            <v>804735</v>
          </cell>
          <cell r="H814">
            <v>930506</v>
          </cell>
          <cell r="I814">
            <v>624942</v>
          </cell>
          <cell r="J814">
            <v>1152353</v>
          </cell>
          <cell r="K814">
            <v>392238</v>
          </cell>
          <cell r="L814">
            <v>506415</v>
          </cell>
          <cell r="M814">
            <v>253700</v>
          </cell>
          <cell r="N814">
            <v>303688</v>
          </cell>
          <cell r="O814">
            <v>68433</v>
          </cell>
          <cell r="P814">
            <v>1976222</v>
          </cell>
          <cell r="Q814">
            <v>25025</v>
          </cell>
        </row>
        <row r="815">
          <cell r="A815" t="str">
            <v>C202029110000</v>
          </cell>
          <cell r="B815" t="str">
            <v>長野県</v>
          </cell>
          <cell r="C815" t="str">
            <v>松本市</v>
          </cell>
          <cell r="D815">
            <v>3</v>
          </cell>
          <cell r="E815">
            <v>3938842</v>
          </cell>
          <cell r="F815">
            <v>1471211</v>
          </cell>
          <cell r="G815">
            <v>552465</v>
          </cell>
          <cell r="H815">
            <v>583129</v>
          </cell>
          <cell r="I815">
            <v>335617</v>
          </cell>
          <cell r="J815">
            <v>807560</v>
          </cell>
          <cell r="K815">
            <v>241500</v>
          </cell>
          <cell r="L815">
            <v>342804</v>
          </cell>
          <cell r="M815">
            <v>223256</v>
          </cell>
          <cell r="N815">
            <v>0</v>
          </cell>
          <cell r="O815">
            <v>0</v>
          </cell>
          <cell r="P815">
            <v>1546386</v>
          </cell>
          <cell r="Q815">
            <v>113685</v>
          </cell>
        </row>
        <row r="816">
          <cell r="A816" t="str">
            <v>C202037110000</v>
          </cell>
          <cell r="B816" t="str">
            <v>長野県</v>
          </cell>
          <cell r="C816" t="str">
            <v>上田市</v>
          </cell>
          <cell r="D816">
            <v>5</v>
          </cell>
          <cell r="E816">
            <v>2949224</v>
          </cell>
          <cell r="F816">
            <v>1058090</v>
          </cell>
          <cell r="G816">
            <v>353520</v>
          </cell>
          <cell r="H816">
            <v>415245</v>
          </cell>
          <cell r="I816">
            <v>289325</v>
          </cell>
          <cell r="J816">
            <v>582831</v>
          </cell>
          <cell r="K816">
            <v>170562</v>
          </cell>
          <cell r="L816">
            <v>290493</v>
          </cell>
          <cell r="M816">
            <v>121776</v>
          </cell>
          <cell r="N816">
            <v>0</v>
          </cell>
          <cell r="O816">
            <v>0</v>
          </cell>
          <cell r="P816">
            <v>1291143</v>
          </cell>
          <cell r="Q816">
            <v>17160</v>
          </cell>
        </row>
        <row r="817">
          <cell r="A817" t="str">
            <v>C202045110000</v>
          </cell>
          <cell r="B817" t="str">
            <v>長野県</v>
          </cell>
          <cell r="C817" t="str">
            <v>岡谷市</v>
          </cell>
          <cell r="D817">
            <v>5</v>
          </cell>
          <cell r="E817">
            <v>732320</v>
          </cell>
          <cell r="F817">
            <v>292297</v>
          </cell>
          <cell r="G817">
            <v>97875</v>
          </cell>
          <cell r="H817">
            <v>113411</v>
          </cell>
          <cell r="I817">
            <v>81011</v>
          </cell>
          <cell r="J817">
            <v>159704</v>
          </cell>
          <cell r="K817">
            <v>47880</v>
          </cell>
          <cell r="L817">
            <v>71232</v>
          </cell>
          <cell r="M817">
            <v>40592</v>
          </cell>
          <cell r="N817">
            <v>0</v>
          </cell>
          <cell r="O817">
            <v>0</v>
          </cell>
          <cell r="P817">
            <v>280319</v>
          </cell>
          <cell r="Q817">
            <v>0</v>
          </cell>
        </row>
        <row r="818">
          <cell r="A818" t="str">
            <v>C202053110000</v>
          </cell>
          <cell r="B818" t="str">
            <v>長野県</v>
          </cell>
          <cell r="C818" t="str">
            <v>飯田市</v>
          </cell>
          <cell r="D818">
            <v>5</v>
          </cell>
          <cell r="E818">
            <v>1722935</v>
          </cell>
          <cell r="F818">
            <v>699421</v>
          </cell>
          <cell r="G818">
            <v>240210</v>
          </cell>
          <cell r="H818">
            <v>239324</v>
          </cell>
          <cell r="I818">
            <v>219887</v>
          </cell>
          <cell r="J818">
            <v>344193</v>
          </cell>
          <cell r="K818">
            <v>115962</v>
          </cell>
          <cell r="L818">
            <v>136899</v>
          </cell>
          <cell r="M818">
            <v>91332</v>
          </cell>
          <cell r="N818">
            <v>0</v>
          </cell>
          <cell r="O818">
            <v>0</v>
          </cell>
          <cell r="P818">
            <v>679321</v>
          </cell>
          <cell r="Q818">
            <v>0</v>
          </cell>
        </row>
        <row r="819">
          <cell r="A819" t="str">
            <v>C202061110000</v>
          </cell>
          <cell r="B819" t="str">
            <v>長野県</v>
          </cell>
          <cell r="C819" t="str">
            <v>諏訪市</v>
          </cell>
          <cell r="D819">
            <v>5</v>
          </cell>
          <cell r="E819">
            <v>761803</v>
          </cell>
          <cell r="F819">
            <v>335830</v>
          </cell>
          <cell r="G819">
            <v>109260</v>
          </cell>
          <cell r="H819">
            <v>145559</v>
          </cell>
          <cell r="I819">
            <v>81011</v>
          </cell>
          <cell r="J819">
            <v>153341</v>
          </cell>
          <cell r="K819">
            <v>47082</v>
          </cell>
          <cell r="L819">
            <v>65667</v>
          </cell>
          <cell r="M819">
            <v>40592</v>
          </cell>
          <cell r="N819">
            <v>0</v>
          </cell>
          <cell r="O819">
            <v>0</v>
          </cell>
          <cell r="P819">
            <v>272632</v>
          </cell>
          <cell r="Q819">
            <v>0</v>
          </cell>
        </row>
        <row r="820">
          <cell r="A820" t="str">
            <v>C202070110000</v>
          </cell>
          <cell r="B820" t="str">
            <v>長野県</v>
          </cell>
          <cell r="C820" t="str">
            <v>須坂市</v>
          </cell>
          <cell r="D820">
            <v>5</v>
          </cell>
          <cell r="E820">
            <v>916910</v>
          </cell>
          <cell r="F820">
            <v>375016</v>
          </cell>
          <cell r="G820">
            <v>108405</v>
          </cell>
          <cell r="H820">
            <v>139308</v>
          </cell>
          <cell r="I820">
            <v>127303</v>
          </cell>
          <cell r="J820">
            <v>168188</v>
          </cell>
          <cell r="K820">
            <v>51912</v>
          </cell>
          <cell r="L820">
            <v>75684</v>
          </cell>
          <cell r="M820">
            <v>40592</v>
          </cell>
          <cell r="N820">
            <v>0</v>
          </cell>
          <cell r="O820">
            <v>0</v>
          </cell>
          <cell r="P820">
            <v>373706</v>
          </cell>
          <cell r="Q820">
            <v>0</v>
          </cell>
        </row>
        <row r="821">
          <cell r="A821" t="str">
            <v>C202088110000</v>
          </cell>
          <cell r="B821" t="str">
            <v>長野県</v>
          </cell>
          <cell r="C821" t="str">
            <v>小諸市</v>
          </cell>
          <cell r="D821">
            <v>5</v>
          </cell>
          <cell r="E821">
            <v>778877</v>
          </cell>
          <cell r="F821">
            <v>272964</v>
          </cell>
          <cell r="G821">
            <v>99045</v>
          </cell>
          <cell r="H821">
            <v>104481</v>
          </cell>
          <cell r="I821">
            <v>69438</v>
          </cell>
          <cell r="J821">
            <v>134158</v>
          </cell>
          <cell r="K821">
            <v>42630</v>
          </cell>
          <cell r="L821">
            <v>71232</v>
          </cell>
          <cell r="M821">
            <v>20296</v>
          </cell>
          <cell r="N821">
            <v>0</v>
          </cell>
          <cell r="O821">
            <v>0</v>
          </cell>
          <cell r="P821">
            <v>371755</v>
          </cell>
          <cell r="Q821">
            <v>0</v>
          </cell>
        </row>
        <row r="822">
          <cell r="A822" t="str">
            <v>C202096110000</v>
          </cell>
          <cell r="B822" t="str">
            <v>長野県</v>
          </cell>
          <cell r="C822" t="str">
            <v>伊那市</v>
          </cell>
          <cell r="D822">
            <v>5</v>
          </cell>
          <cell r="E822">
            <v>1233467</v>
          </cell>
          <cell r="F822">
            <v>526638</v>
          </cell>
          <cell r="G822">
            <v>160155</v>
          </cell>
          <cell r="H822">
            <v>192888</v>
          </cell>
          <cell r="I822">
            <v>173595</v>
          </cell>
          <cell r="J822">
            <v>232815</v>
          </cell>
          <cell r="K822">
            <v>72870</v>
          </cell>
          <cell r="L822">
            <v>99057</v>
          </cell>
          <cell r="M822">
            <v>60888</v>
          </cell>
          <cell r="N822">
            <v>0</v>
          </cell>
          <cell r="O822">
            <v>0</v>
          </cell>
          <cell r="P822">
            <v>474014</v>
          </cell>
          <cell r="Q822">
            <v>0</v>
          </cell>
        </row>
        <row r="823">
          <cell r="A823" t="str">
            <v>C202100110000</v>
          </cell>
          <cell r="B823" t="str">
            <v>長野県</v>
          </cell>
          <cell r="C823" t="str">
            <v>駒ヶ根市</v>
          </cell>
          <cell r="D823">
            <v>5</v>
          </cell>
          <cell r="E823">
            <v>616543</v>
          </cell>
          <cell r="F823">
            <v>199498</v>
          </cell>
          <cell r="G823">
            <v>69300</v>
          </cell>
          <cell r="H823">
            <v>72333</v>
          </cell>
          <cell r="I823">
            <v>57865</v>
          </cell>
          <cell r="J823">
            <v>99739</v>
          </cell>
          <cell r="K823">
            <v>36036</v>
          </cell>
          <cell r="L823">
            <v>43407</v>
          </cell>
          <cell r="M823">
            <v>20296</v>
          </cell>
          <cell r="N823">
            <v>0</v>
          </cell>
          <cell r="O823">
            <v>0</v>
          </cell>
          <cell r="P823">
            <v>272976</v>
          </cell>
          <cell r="Q823">
            <v>44330</v>
          </cell>
        </row>
        <row r="824">
          <cell r="A824" t="str">
            <v>C202118110000</v>
          </cell>
          <cell r="B824" t="str">
            <v>長野県</v>
          </cell>
          <cell r="C824" t="str">
            <v>中野市</v>
          </cell>
          <cell r="D824">
            <v>5</v>
          </cell>
          <cell r="E824">
            <v>858529</v>
          </cell>
          <cell r="F824">
            <v>366616</v>
          </cell>
          <cell r="G824">
            <v>117765</v>
          </cell>
          <cell r="H824">
            <v>125020</v>
          </cell>
          <cell r="I824">
            <v>123831</v>
          </cell>
          <cell r="J824">
            <v>213968</v>
          </cell>
          <cell r="K824">
            <v>44268</v>
          </cell>
          <cell r="L824">
            <v>129108</v>
          </cell>
          <cell r="M824">
            <v>40592</v>
          </cell>
          <cell r="N824">
            <v>0</v>
          </cell>
          <cell r="O824">
            <v>0</v>
          </cell>
          <cell r="P824">
            <v>277945</v>
          </cell>
          <cell r="Q824">
            <v>0</v>
          </cell>
        </row>
        <row r="825">
          <cell r="A825" t="str">
            <v>C202126110000</v>
          </cell>
          <cell r="B825" t="str">
            <v>長野県</v>
          </cell>
          <cell r="C825" t="str">
            <v>大町市</v>
          </cell>
          <cell r="D825">
            <v>5</v>
          </cell>
          <cell r="E825">
            <v>689039</v>
          </cell>
          <cell r="F825">
            <v>223570</v>
          </cell>
          <cell r="G825">
            <v>74655</v>
          </cell>
          <cell r="H825">
            <v>79477</v>
          </cell>
          <cell r="I825">
            <v>69438</v>
          </cell>
          <cell r="J825">
            <v>153656</v>
          </cell>
          <cell r="K825">
            <v>41832</v>
          </cell>
          <cell r="L825">
            <v>71232</v>
          </cell>
          <cell r="M825">
            <v>40592</v>
          </cell>
          <cell r="N825">
            <v>0</v>
          </cell>
          <cell r="O825">
            <v>0</v>
          </cell>
          <cell r="P825">
            <v>311813</v>
          </cell>
          <cell r="Q825">
            <v>0</v>
          </cell>
        </row>
        <row r="826">
          <cell r="A826" t="str">
            <v>C202134110000</v>
          </cell>
          <cell r="B826" t="str">
            <v>長野県</v>
          </cell>
          <cell r="C826" t="str">
            <v>飯山市</v>
          </cell>
          <cell r="D826">
            <v>5</v>
          </cell>
          <cell r="E826">
            <v>558557</v>
          </cell>
          <cell r="F826">
            <v>219748</v>
          </cell>
          <cell r="G826">
            <v>41400</v>
          </cell>
          <cell r="H826">
            <v>97337</v>
          </cell>
          <cell r="I826">
            <v>81011</v>
          </cell>
          <cell r="J826">
            <v>125905</v>
          </cell>
          <cell r="K826">
            <v>59976</v>
          </cell>
          <cell r="L826">
            <v>45633</v>
          </cell>
          <cell r="M826">
            <v>20296</v>
          </cell>
          <cell r="N826">
            <v>0</v>
          </cell>
          <cell r="O826">
            <v>0</v>
          </cell>
          <cell r="P826">
            <v>212904</v>
          </cell>
          <cell r="Q826">
            <v>0</v>
          </cell>
        </row>
        <row r="827">
          <cell r="A827" t="str">
            <v>C202142110000</v>
          </cell>
          <cell r="B827" t="str">
            <v>長野県</v>
          </cell>
          <cell r="C827" t="str">
            <v>茅野市</v>
          </cell>
          <cell r="D827">
            <v>5</v>
          </cell>
          <cell r="E827">
            <v>3016852</v>
          </cell>
          <cell r="F827">
            <v>387381</v>
          </cell>
          <cell r="G827">
            <v>133200</v>
          </cell>
          <cell r="H827">
            <v>150024</v>
          </cell>
          <cell r="I827">
            <v>104157</v>
          </cell>
          <cell r="J827">
            <v>178541</v>
          </cell>
          <cell r="K827">
            <v>56700</v>
          </cell>
          <cell r="L827">
            <v>81249</v>
          </cell>
          <cell r="M827">
            <v>40592</v>
          </cell>
          <cell r="N827">
            <v>0</v>
          </cell>
          <cell r="O827">
            <v>0</v>
          </cell>
          <cell r="P827">
            <v>2450930</v>
          </cell>
          <cell r="Q827">
            <v>0</v>
          </cell>
        </row>
        <row r="828">
          <cell r="A828" t="str">
            <v>C202151110000</v>
          </cell>
          <cell r="B828" t="str">
            <v>長野県</v>
          </cell>
          <cell r="C828" t="str">
            <v>塩尻市</v>
          </cell>
          <cell r="D828">
            <v>5</v>
          </cell>
          <cell r="E828">
            <v>1166394</v>
          </cell>
          <cell r="F828">
            <v>459866</v>
          </cell>
          <cell r="G828">
            <v>169965</v>
          </cell>
          <cell r="H828">
            <v>185744</v>
          </cell>
          <cell r="I828">
            <v>104157</v>
          </cell>
          <cell r="J828">
            <v>252198</v>
          </cell>
          <cell r="K828">
            <v>68880</v>
          </cell>
          <cell r="L828">
            <v>122430</v>
          </cell>
          <cell r="M828">
            <v>60888</v>
          </cell>
          <cell r="N828">
            <v>0</v>
          </cell>
          <cell r="O828">
            <v>0</v>
          </cell>
          <cell r="P828">
            <v>454330</v>
          </cell>
          <cell r="Q828">
            <v>0</v>
          </cell>
        </row>
        <row r="829">
          <cell r="A829" t="str">
            <v>C202177110000</v>
          </cell>
          <cell r="B829" t="str">
            <v>長野県</v>
          </cell>
          <cell r="C829" t="str">
            <v>佐久市</v>
          </cell>
          <cell r="D829">
            <v>5</v>
          </cell>
          <cell r="E829">
            <v>1831659</v>
          </cell>
          <cell r="F829">
            <v>806962</v>
          </cell>
          <cell r="G829">
            <v>291420</v>
          </cell>
          <cell r="H829">
            <v>318801</v>
          </cell>
          <cell r="I829">
            <v>196741</v>
          </cell>
          <cell r="J829">
            <v>365624</v>
          </cell>
          <cell r="K829">
            <v>103152</v>
          </cell>
          <cell r="L829">
            <v>191436</v>
          </cell>
          <cell r="M829">
            <v>71036</v>
          </cell>
          <cell r="N829">
            <v>0</v>
          </cell>
          <cell r="O829">
            <v>0</v>
          </cell>
          <cell r="P829">
            <v>659073</v>
          </cell>
          <cell r="Q829">
            <v>0</v>
          </cell>
        </row>
        <row r="830">
          <cell r="A830" t="str">
            <v>C202185110000</v>
          </cell>
          <cell r="B830" t="str">
            <v>長野県</v>
          </cell>
          <cell r="C830" t="str">
            <v>千曲市</v>
          </cell>
          <cell r="D830">
            <v>5</v>
          </cell>
          <cell r="E830">
            <v>904757</v>
          </cell>
          <cell r="F830">
            <v>362217</v>
          </cell>
          <cell r="G830">
            <v>124110</v>
          </cell>
          <cell r="H830">
            <v>133950</v>
          </cell>
          <cell r="I830">
            <v>104157</v>
          </cell>
          <cell r="J830">
            <v>228206</v>
          </cell>
          <cell r="K830">
            <v>60732</v>
          </cell>
          <cell r="L830">
            <v>126882</v>
          </cell>
          <cell r="M830">
            <v>40592</v>
          </cell>
          <cell r="N830">
            <v>0</v>
          </cell>
          <cell r="O830">
            <v>0</v>
          </cell>
          <cell r="P830">
            <v>314334</v>
          </cell>
          <cell r="Q830">
            <v>0</v>
          </cell>
        </row>
        <row r="831">
          <cell r="A831" t="str">
            <v>C202193110000</v>
          </cell>
          <cell r="B831" t="str">
            <v>長野県</v>
          </cell>
          <cell r="C831" t="str">
            <v>東御市</v>
          </cell>
          <cell r="D831">
            <v>5</v>
          </cell>
          <cell r="E831">
            <v>611231</v>
          </cell>
          <cell r="F831">
            <v>206618</v>
          </cell>
          <cell r="G831">
            <v>71955</v>
          </cell>
          <cell r="H831">
            <v>76798</v>
          </cell>
          <cell r="I831">
            <v>57865</v>
          </cell>
          <cell r="J831">
            <v>149950</v>
          </cell>
          <cell r="K831">
            <v>31710</v>
          </cell>
          <cell r="L831">
            <v>97944</v>
          </cell>
          <cell r="M831">
            <v>20296</v>
          </cell>
          <cell r="N831">
            <v>0</v>
          </cell>
          <cell r="O831">
            <v>0</v>
          </cell>
          <cell r="P831">
            <v>254663</v>
          </cell>
          <cell r="Q831">
            <v>0</v>
          </cell>
        </row>
        <row r="832">
          <cell r="A832" t="str">
            <v>C202207110000</v>
          </cell>
          <cell r="B832" t="str">
            <v>長野県</v>
          </cell>
          <cell r="C832" t="str">
            <v>安曇野市</v>
          </cell>
          <cell r="D832">
            <v>5</v>
          </cell>
          <cell r="E832">
            <v>1735757</v>
          </cell>
          <cell r="F832">
            <v>628623</v>
          </cell>
          <cell r="G832">
            <v>275355</v>
          </cell>
          <cell r="H832">
            <v>237538</v>
          </cell>
          <cell r="I832">
            <v>115730</v>
          </cell>
          <cell r="J832">
            <v>329840</v>
          </cell>
          <cell r="K832">
            <v>96306</v>
          </cell>
          <cell r="L832">
            <v>162498</v>
          </cell>
          <cell r="M832">
            <v>71036</v>
          </cell>
          <cell r="N832">
            <v>0</v>
          </cell>
          <cell r="O832">
            <v>0</v>
          </cell>
          <cell r="P832">
            <v>736539</v>
          </cell>
          <cell r="Q832">
            <v>40755</v>
          </cell>
        </row>
        <row r="833">
          <cell r="A833" t="str">
            <v>C203033110000</v>
          </cell>
          <cell r="B833" t="str">
            <v>長野県</v>
          </cell>
          <cell r="C833" t="str">
            <v>小海町</v>
          </cell>
          <cell r="D833">
            <v>6</v>
          </cell>
          <cell r="E833">
            <v>139317</v>
          </cell>
          <cell r="F833">
            <v>27118</v>
          </cell>
          <cell r="G833">
            <v>6615</v>
          </cell>
          <cell r="H833">
            <v>8930</v>
          </cell>
          <cell r="I833">
            <v>11573</v>
          </cell>
          <cell r="J833">
            <v>37616</v>
          </cell>
          <cell r="K833">
            <v>16338</v>
          </cell>
          <cell r="L833">
            <v>11130</v>
          </cell>
          <cell r="M833">
            <v>10148</v>
          </cell>
          <cell r="N833">
            <v>0</v>
          </cell>
          <cell r="O833">
            <v>0</v>
          </cell>
          <cell r="P833">
            <v>74583</v>
          </cell>
          <cell r="Q833">
            <v>0</v>
          </cell>
        </row>
        <row r="834">
          <cell r="A834" t="str">
            <v>C203041110000</v>
          </cell>
          <cell r="B834" t="str">
            <v>長野県</v>
          </cell>
          <cell r="C834" t="str">
            <v>川上村</v>
          </cell>
          <cell r="D834">
            <v>6</v>
          </cell>
          <cell r="E834">
            <v>177944</v>
          </cell>
          <cell r="F834">
            <v>50712</v>
          </cell>
          <cell r="G834">
            <v>7920</v>
          </cell>
          <cell r="H834">
            <v>19646</v>
          </cell>
          <cell r="I834">
            <v>23146</v>
          </cell>
          <cell r="J834">
            <v>46625</v>
          </cell>
          <cell r="K834">
            <v>15330</v>
          </cell>
          <cell r="L834">
            <v>21147</v>
          </cell>
          <cell r="M834">
            <v>10148</v>
          </cell>
          <cell r="N834">
            <v>0</v>
          </cell>
          <cell r="O834">
            <v>0</v>
          </cell>
          <cell r="P834">
            <v>80607</v>
          </cell>
          <cell r="Q834">
            <v>0</v>
          </cell>
        </row>
        <row r="835">
          <cell r="A835" t="str">
            <v>C203050110000</v>
          </cell>
          <cell r="B835" t="str">
            <v>長野県</v>
          </cell>
          <cell r="C835" t="str">
            <v>南牧村</v>
          </cell>
          <cell r="D835">
            <v>6</v>
          </cell>
          <cell r="E835">
            <v>153363</v>
          </cell>
          <cell r="F835">
            <v>53149</v>
          </cell>
          <cell r="G835">
            <v>11250</v>
          </cell>
          <cell r="H835">
            <v>18753</v>
          </cell>
          <cell r="I835">
            <v>23146</v>
          </cell>
          <cell r="J835">
            <v>38981</v>
          </cell>
          <cell r="K835">
            <v>21042</v>
          </cell>
          <cell r="L835">
            <v>7791</v>
          </cell>
          <cell r="M835">
            <v>10148</v>
          </cell>
          <cell r="N835">
            <v>0</v>
          </cell>
          <cell r="O835">
            <v>0</v>
          </cell>
          <cell r="P835">
            <v>61233</v>
          </cell>
          <cell r="Q835">
            <v>0</v>
          </cell>
        </row>
        <row r="836">
          <cell r="A836" t="str">
            <v>C203068110000</v>
          </cell>
          <cell r="B836" t="str">
            <v>長野県</v>
          </cell>
          <cell r="C836" t="str">
            <v>南相木村</v>
          </cell>
          <cell r="D836">
            <v>6</v>
          </cell>
          <cell r="E836">
            <v>38725</v>
          </cell>
          <cell r="F836">
            <v>18731</v>
          </cell>
          <cell r="G836">
            <v>1800</v>
          </cell>
          <cell r="H836">
            <v>5358</v>
          </cell>
          <cell r="I836">
            <v>11573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  <cell r="O836">
            <v>0</v>
          </cell>
          <cell r="P836">
            <v>19994</v>
          </cell>
          <cell r="Q836">
            <v>0</v>
          </cell>
        </row>
        <row r="837">
          <cell r="A837" t="str">
            <v>C203076110000</v>
          </cell>
          <cell r="B837" t="str">
            <v>長野県</v>
          </cell>
          <cell r="C837" t="str">
            <v>北相木村</v>
          </cell>
          <cell r="D837">
            <v>6</v>
          </cell>
          <cell r="E837">
            <v>44460</v>
          </cell>
          <cell r="F837">
            <v>28070</v>
          </cell>
          <cell r="G837">
            <v>8460</v>
          </cell>
          <cell r="H837">
            <v>8037</v>
          </cell>
          <cell r="I837">
            <v>11573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16390</v>
          </cell>
          <cell r="Q837">
            <v>0</v>
          </cell>
        </row>
        <row r="838">
          <cell r="A838" t="str">
            <v>C203092110000</v>
          </cell>
          <cell r="B838" t="str">
            <v>長野県</v>
          </cell>
          <cell r="C838" t="str">
            <v>佐久穂町</v>
          </cell>
          <cell r="D838">
            <v>6</v>
          </cell>
          <cell r="E838">
            <v>268089</v>
          </cell>
          <cell r="F838">
            <v>94080</v>
          </cell>
          <cell r="G838">
            <v>56610</v>
          </cell>
          <cell r="H838">
            <v>25897</v>
          </cell>
          <cell r="I838">
            <v>11573</v>
          </cell>
          <cell r="J838">
            <v>34949</v>
          </cell>
          <cell r="K838">
            <v>10332</v>
          </cell>
          <cell r="L838">
            <v>14469</v>
          </cell>
          <cell r="M838">
            <v>10148</v>
          </cell>
          <cell r="N838">
            <v>0</v>
          </cell>
          <cell r="O838">
            <v>0</v>
          </cell>
          <cell r="P838">
            <v>139060</v>
          </cell>
          <cell r="Q838">
            <v>0</v>
          </cell>
        </row>
        <row r="839">
          <cell r="A839" t="str">
            <v>C203211110000</v>
          </cell>
          <cell r="B839" t="str">
            <v>長野県</v>
          </cell>
          <cell r="C839" t="str">
            <v>軽井沢町</v>
          </cell>
          <cell r="D839">
            <v>6</v>
          </cell>
          <cell r="E839">
            <v>413883</v>
          </cell>
          <cell r="F839">
            <v>131814</v>
          </cell>
          <cell r="G839">
            <v>43515</v>
          </cell>
          <cell r="H839">
            <v>53580</v>
          </cell>
          <cell r="I839">
            <v>34719</v>
          </cell>
          <cell r="J839">
            <v>52967</v>
          </cell>
          <cell r="K839">
            <v>17220</v>
          </cell>
          <cell r="L839">
            <v>25599</v>
          </cell>
          <cell r="M839">
            <v>10148</v>
          </cell>
          <cell r="N839">
            <v>0</v>
          </cell>
          <cell r="O839">
            <v>0</v>
          </cell>
          <cell r="P839">
            <v>229102</v>
          </cell>
          <cell r="Q839">
            <v>0</v>
          </cell>
        </row>
        <row r="840">
          <cell r="A840" t="str">
            <v>C203238110000</v>
          </cell>
          <cell r="B840" t="str">
            <v>長野県</v>
          </cell>
          <cell r="C840" t="str">
            <v>御代田町</v>
          </cell>
          <cell r="D840">
            <v>6</v>
          </cell>
          <cell r="E840">
            <v>321452</v>
          </cell>
          <cell r="F840">
            <v>99556</v>
          </cell>
          <cell r="G840">
            <v>36225</v>
          </cell>
          <cell r="H840">
            <v>40185</v>
          </cell>
          <cell r="I840">
            <v>23146</v>
          </cell>
          <cell r="J840">
            <v>66260</v>
          </cell>
          <cell r="K840">
            <v>16044</v>
          </cell>
          <cell r="L840">
            <v>40068</v>
          </cell>
          <cell r="M840">
            <v>10148</v>
          </cell>
          <cell r="N840">
            <v>0</v>
          </cell>
          <cell r="O840">
            <v>0</v>
          </cell>
          <cell r="P840">
            <v>155636</v>
          </cell>
          <cell r="Q840">
            <v>0</v>
          </cell>
        </row>
        <row r="841">
          <cell r="A841" t="str">
            <v>C203246110000</v>
          </cell>
          <cell r="B841" t="str">
            <v>長野県</v>
          </cell>
          <cell r="C841" t="str">
            <v>立科町</v>
          </cell>
          <cell r="D841">
            <v>6</v>
          </cell>
          <cell r="E841">
            <v>151378</v>
          </cell>
          <cell r="F841">
            <v>40015</v>
          </cell>
          <cell r="G841">
            <v>11475</v>
          </cell>
          <cell r="H841">
            <v>16967</v>
          </cell>
          <cell r="I841">
            <v>11573</v>
          </cell>
          <cell r="J841">
            <v>27158</v>
          </cell>
          <cell r="K841">
            <v>5880</v>
          </cell>
          <cell r="L841">
            <v>11130</v>
          </cell>
          <cell r="M841">
            <v>10148</v>
          </cell>
          <cell r="N841">
            <v>0</v>
          </cell>
          <cell r="O841">
            <v>0</v>
          </cell>
          <cell r="P841">
            <v>84205</v>
          </cell>
          <cell r="Q841">
            <v>0</v>
          </cell>
        </row>
        <row r="842">
          <cell r="A842" t="str">
            <v>C203491110000</v>
          </cell>
          <cell r="B842" t="str">
            <v>長野県</v>
          </cell>
          <cell r="C842" t="str">
            <v>青木村</v>
          </cell>
          <cell r="D842">
            <v>6</v>
          </cell>
          <cell r="E842">
            <v>124015</v>
          </cell>
          <cell r="F842">
            <v>31732</v>
          </cell>
          <cell r="G842">
            <v>8550</v>
          </cell>
          <cell r="H842">
            <v>11609</v>
          </cell>
          <cell r="I842">
            <v>11573</v>
          </cell>
          <cell r="J842">
            <v>28901</v>
          </cell>
          <cell r="K842">
            <v>4284</v>
          </cell>
          <cell r="L842">
            <v>14469</v>
          </cell>
          <cell r="M842">
            <v>10148</v>
          </cell>
          <cell r="N842">
            <v>0</v>
          </cell>
          <cell r="O842">
            <v>0</v>
          </cell>
          <cell r="P842">
            <v>63382</v>
          </cell>
          <cell r="Q842">
            <v>0</v>
          </cell>
        </row>
        <row r="843">
          <cell r="A843" t="str">
            <v>C203505110000</v>
          </cell>
          <cell r="B843" t="str">
            <v>長野県</v>
          </cell>
          <cell r="C843" t="str">
            <v>長和町</v>
          </cell>
          <cell r="D843">
            <v>6</v>
          </cell>
          <cell r="E843">
            <v>153230</v>
          </cell>
          <cell r="F843">
            <v>63311</v>
          </cell>
          <cell r="G843">
            <v>8910</v>
          </cell>
          <cell r="H843">
            <v>31255</v>
          </cell>
          <cell r="I843">
            <v>23146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89919</v>
          </cell>
          <cell r="Q843">
            <v>0</v>
          </cell>
        </row>
        <row r="844">
          <cell r="A844" t="str">
            <v>C203611110000</v>
          </cell>
          <cell r="B844" t="str">
            <v>長野県</v>
          </cell>
          <cell r="C844" t="str">
            <v>下諏訪町</v>
          </cell>
          <cell r="D844">
            <v>6</v>
          </cell>
          <cell r="E844">
            <v>336227</v>
          </cell>
          <cell r="F844">
            <v>94551</v>
          </cell>
          <cell r="G844">
            <v>35685</v>
          </cell>
          <cell r="H844">
            <v>35720</v>
          </cell>
          <cell r="I844">
            <v>23146</v>
          </cell>
          <cell r="J844">
            <v>64501</v>
          </cell>
          <cell r="K844">
            <v>18606</v>
          </cell>
          <cell r="L844">
            <v>25599</v>
          </cell>
          <cell r="M844">
            <v>20296</v>
          </cell>
          <cell r="N844">
            <v>0</v>
          </cell>
          <cell r="O844">
            <v>0</v>
          </cell>
          <cell r="P844">
            <v>177175</v>
          </cell>
          <cell r="Q844">
            <v>0</v>
          </cell>
        </row>
        <row r="845">
          <cell r="A845" t="str">
            <v>C203629110000</v>
          </cell>
          <cell r="B845" t="str">
            <v>長野県</v>
          </cell>
          <cell r="C845" t="str">
            <v>富士見町</v>
          </cell>
          <cell r="D845">
            <v>6</v>
          </cell>
          <cell r="E845">
            <v>332242</v>
          </cell>
          <cell r="F845">
            <v>109838</v>
          </cell>
          <cell r="G845">
            <v>36720</v>
          </cell>
          <cell r="H845">
            <v>38399</v>
          </cell>
          <cell r="I845">
            <v>34719</v>
          </cell>
          <cell r="J845">
            <v>64727</v>
          </cell>
          <cell r="K845">
            <v>26754</v>
          </cell>
          <cell r="L845">
            <v>27825</v>
          </cell>
          <cell r="M845">
            <v>10148</v>
          </cell>
          <cell r="N845">
            <v>0</v>
          </cell>
          <cell r="O845">
            <v>0</v>
          </cell>
          <cell r="P845">
            <v>157677</v>
          </cell>
          <cell r="Q845">
            <v>0</v>
          </cell>
        </row>
        <row r="846">
          <cell r="A846" t="str">
            <v>C203637110000</v>
          </cell>
          <cell r="B846" t="str">
            <v>長野県</v>
          </cell>
          <cell r="C846" t="str">
            <v>原村</v>
          </cell>
          <cell r="D846">
            <v>6</v>
          </cell>
          <cell r="E846">
            <v>176495</v>
          </cell>
          <cell r="F846">
            <v>55519</v>
          </cell>
          <cell r="G846">
            <v>24300</v>
          </cell>
          <cell r="H846">
            <v>19646</v>
          </cell>
          <cell r="I846">
            <v>11573</v>
          </cell>
          <cell r="J846">
            <v>30623</v>
          </cell>
          <cell r="K846">
            <v>8232</v>
          </cell>
          <cell r="L846">
            <v>12243</v>
          </cell>
          <cell r="M846">
            <v>10148</v>
          </cell>
          <cell r="N846">
            <v>0</v>
          </cell>
          <cell r="O846">
            <v>0</v>
          </cell>
          <cell r="P846">
            <v>90353</v>
          </cell>
          <cell r="Q846">
            <v>0</v>
          </cell>
        </row>
        <row r="847">
          <cell r="A847" t="str">
            <v>C203823110000</v>
          </cell>
          <cell r="B847" t="str">
            <v>長野県</v>
          </cell>
          <cell r="C847" t="str">
            <v>辰野町</v>
          </cell>
          <cell r="D847">
            <v>6</v>
          </cell>
          <cell r="E847">
            <v>421691</v>
          </cell>
          <cell r="F847">
            <v>162876</v>
          </cell>
          <cell r="G847">
            <v>45180</v>
          </cell>
          <cell r="H847">
            <v>59831</v>
          </cell>
          <cell r="I847">
            <v>57865</v>
          </cell>
          <cell r="J847">
            <v>58826</v>
          </cell>
          <cell r="K847">
            <v>24192</v>
          </cell>
          <cell r="L847">
            <v>24486</v>
          </cell>
          <cell r="M847">
            <v>10148</v>
          </cell>
          <cell r="N847">
            <v>0</v>
          </cell>
          <cell r="O847">
            <v>0</v>
          </cell>
          <cell r="P847">
            <v>199989</v>
          </cell>
          <cell r="Q847">
            <v>0</v>
          </cell>
        </row>
        <row r="848">
          <cell r="A848" t="str">
            <v>C203831110000</v>
          </cell>
          <cell r="B848" t="str">
            <v>長野県</v>
          </cell>
          <cell r="C848" t="str">
            <v>箕輪町</v>
          </cell>
          <cell r="D848">
            <v>6</v>
          </cell>
          <cell r="E848">
            <v>463997</v>
          </cell>
          <cell r="F848">
            <v>181038</v>
          </cell>
          <cell r="G848">
            <v>55305</v>
          </cell>
          <cell r="H848">
            <v>67868</v>
          </cell>
          <cell r="I848">
            <v>57865</v>
          </cell>
          <cell r="J848">
            <v>71972</v>
          </cell>
          <cell r="K848">
            <v>28434</v>
          </cell>
          <cell r="L848">
            <v>33390</v>
          </cell>
          <cell r="M848">
            <v>10148</v>
          </cell>
          <cell r="N848">
            <v>0</v>
          </cell>
          <cell r="O848">
            <v>0</v>
          </cell>
          <cell r="P848">
            <v>210987</v>
          </cell>
          <cell r="Q848">
            <v>0</v>
          </cell>
        </row>
        <row r="849">
          <cell r="A849" t="str">
            <v>C203840110000</v>
          </cell>
          <cell r="B849" t="str">
            <v>長野県</v>
          </cell>
          <cell r="C849" t="str">
            <v>飯島町</v>
          </cell>
          <cell r="D849">
            <v>6</v>
          </cell>
          <cell r="E849">
            <v>210912</v>
          </cell>
          <cell r="F849">
            <v>71242</v>
          </cell>
          <cell r="G849">
            <v>23985</v>
          </cell>
          <cell r="H849">
            <v>24111</v>
          </cell>
          <cell r="I849">
            <v>23146</v>
          </cell>
          <cell r="J849">
            <v>33080</v>
          </cell>
          <cell r="K849">
            <v>9576</v>
          </cell>
          <cell r="L849">
            <v>13356</v>
          </cell>
          <cell r="M849">
            <v>10148</v>
          </cell>
          <cell r="N849">
            <v>0</v>
          </cell>
          <cell r="O849">
            <v>0</v>
          </cell>
          <cell r="P849">
            <v>106590</v>
          </cell>
          <cell r="Q849">
            <v>0</v>
          </cell>
        </row>
        <row r="850">
          <cell r="A850" t="str">
            <v>C203858110000</v>
          </cell>
          <cell r="B850" t="str">
            <v>長野県</v>
          </cell>
          <cell r="C850" t="str">
            <v>南箕輪村</v>
          </cell>
          <cell r="D850">
            <v>6</v>
          </cell>
          <cell r="E850">
            <v>336403</v>
          </cell>
          <cell r="F850">
            <v>116143</v>
          </cell>
          <cell r="G850">
            <v>44775</v>
          </cell>
          <cell r="H850">
            <v>48222</v>
          </cell>
          <cell r="I850">
            <v>23146</v>
          </cell>
          <cell r="J850">
            <v>85013</v>
          </cell>
          <cell r="K850">
            <v>44814</v>
          </cell>
          <cell r="L850">
            <v>30051</v>
          </cell>
          <cell r="M850">
            <v>10148</v>
          </cell>
          <cell r="N850">
            <v>0</v>
          </cell>
          <cell r="O850">
            <v>0</v>
          </cell>
          <cell r="P850">
            <v>135247</v>
          </cell>
          <cell r="Q850">
            <v>0</v>
          </cell>
        </row>
        <row r="851">
          <cell r="A851" t="str">
            <v>C203866110000</v>
          </cell>
          <cell r="B851" t="str">
            <v>長野県</v>
          </cell>
          <cell r="C851" t="str">
            <v>中川村</v>
          </cell>
          <cell r="D851">
            <v>6</v>
          </cell>
          <cell r="E851">
            <v>167034</v>
          </cell>
          <cell r="F851">
            <v>69138</v>
          </cell>
          <cell r="G851">
            <v>29025</v>
          </cell>
          <cell r="H851">
            <v>16967</v>
          </cell>
          <cell r="I851">
            <v>23146</v>
          </cell>
          <cell r="J851">
            <v>25625</v>
          </cell>
          <cell r="K851">
            <v>5460</v>
          </cell>
          <cell r="L851">
            <v>10017</v>
          </cell>
          <cell r="M851">
            <v>10148</v>
          </cell>
          <cell r="N851">
            <v>0</v>
          </cell>
          <cell r="O851">
            <v>0</v>
          </cell>
          <cell r="P851">
            <v>72271</v>
          </cell>
          <cell r="Q851">
            <v>0</v>
          </cell>
        </row>
        <row r="852">
          <cell r="A852" t="str">
            <v>C203882110000</v>
          </cell>
          <cell r="B852" t="str">
            <v>長野県</v>
          </cell>
          <cell r="C852" t="str">
            <v>宮田村</v>
          </cell>
          <cell r="D852">
            <v>6</v>
          </cell>
          <cell r="E852">
            <v>193106</v>
          </cell>
          <cell r="F852">
            <v>59970</v>
          </cell>
          <cell r="G852">
            <v>22500</v>
          </cell>
          <cell r="H852">
            <v>25897</v>
          </cell>
          <cell r="I852">
            <v>11573</v>
          </cell>
          <cell r="J852">
            <v>35705</v>
          </cell>
          <cell r="K852">
            <v>11088</v>
          </cell>
          <cell r="L852">
            <v>14469</v>
          </cell>
          <cell r="M852">
            <v>10148</v>
          </cell>
          <cell r="N852">
            <v>0</v>
          </cell>
          <cell r="O852">
            <v>0</v>
          </cell>
          <cell r="P852">
            <v>97431</v>
          </cell>
          <cell r="Q852">
            <v>0</v>
          </cell>
        </row>
        <row r="853">
          <cell r="A853" t="str">
            <v>C204021110000</v>
          </cell>
          <cell r="B853" t="str">
            <v>長野県</v>
          </cell>
          <cell r="C853" t="str">
            <v>松川町</v>
          </cell>
          <cell r="D853">
            <v>6</v>
          </cell>
          <cell r="E853">
            <v>274460</v>
          </cell>
          <cell r="F853">
            <v>96147</v>
          </cell>
          <cell r="G853">
            <v>39960</v>
          </cell>
          <cell r="H853">
            <v>33041</v>
          </cell>
          <cell r="I853">
            <v>23146</v>
          </cell>
          <cell r="J853">
            <v>46940</v>
          </cell>
          <cell r="K853">
            <v>18984</v>
          </cell>
          <cell r="L853">
            <v>17808</v>
          </cell>
          <cell r="M853">
            <v>10148</v>
          </cell>
          <cell r="N853">
            <v>0</v>
          </cell>
          <cell r="O853">
            <v>0</v>
          </cell>
          <cell r="P853">
            <v>131373</v>
          </cell>
          <cell r="Q853">
            <v>0</v>
          </cell>
        </row>
        <row r="854">
          <cell r="A854" t="str">
            <v>C204030110000</v>
          </cell>
          <cell r="B854" t="str">
            <v>長野県</v>
          </cell>
          <cell r="C854" t="str">
            <v>高森町</v>
          </cell>
          <cell r="D854">
            <v>6</v>
          </cell>
          <cell r="E854">
            <v>284977</v>
          </cell>
          <cell r="F854">
            <v>85825</v>
          </cell>
          <cell r="G854">
            <v>33210</v>
          </cell>
          <cell r="H854">
            <v>29469</v>
          </cell>
          <cell r="I854">
            <v>23146</v>
          </cell>
          <cell r="J854">
            <v>64328</v>
          </cell>
          <cell r="K854">
            <v>23016</v>
          </cell>
          <cell r="L854">
            <v>31164</v>
          </cell>
          <cell r="M854">
            <v>10148</v>
          </cell>
          <cell r="N854">
            <v>0</v>
          </cell>
          <cell r="O854">
            <v>0</v>
          </cell>
          <cell r="P854">
            <v>134824</v>
          </cell>
          <cell r="Q854">
            <v>0</v>
          </cell>
        </row>
        <row r="855">
          <cell r="A855" t="str">
            <v>C204048110000</v>
          </cell>
          <cell r="B855" t="str">
            <v>長野県</v>
          </cell>
          <cell r="C855" t="str">
            <v>阿南町</v>
          </cell>
          <cell r="D855">
            <v>6</v>
          </cell>
          <cell r="E855">
            <v>189031</v>
          </cell>
          <cell r="F855">
            <v>76402</v>
          </cell>
          <cell r="G855">
            <v>7785</v>
          </cell>
          <cell r="H855">
            <v>22325</v>
          </cell>
          <cell r="I855">
            <v>46292</v>
          </cell>
          <cell r="J855">
            <v>39721</v>
          </cell>
          <cell r="K855">
            <v>9408</v>
          </cell>
          <cell r="L855">
            <v>10017</v>
          </cell>
          <cell r="M855">
            <v>20296</v>
          </cell>
          <cell r="N855">
            <v>0</v>
          </cell>
          <cell r="O855">
            <v>0</v>
          </cell>
          <cell r="P855">
            <v>72908</v>
          </cell>
          <cell r="Q855">
            <v>0</v>
          </cell>
        </row>
        <row r="856">
          <cell r="A856" t="str">
            <v>C204072110000</v>
          </cell>
          <cell r="B856" t="str">
            <v>長野県</v>
          </cell>
          <cell r="C856" t="str">
            <v>阿智村</v>
          </cell>
          <cell r="D856">
            <v>6</v>
          </cell>
          <cell r="E856">
            <v>263723</v>
          </cell>
          <cell r="F856">
            <v>117733</v>
          </cell>
          <cell r="G856">
            <v>27720</v>
          </cell>
          <cell r="H856">
            <v>32148</v>
          </cell>
          <cell r="I856">
            <v>57865</v>
          </cell>
          <cell r="J856">
            <v>48830</v>
          </cell>
          <cell r="K856">
            <v>25326</v>
          </cell>
          <cell r="L856">
            <v>13356</v>
          </cell>
          <cell r="M856">
            <v>10148</v>
          </cell>
          <cell r="N856">
            <v>0</v>
          </cell>
          <cell r="O856">
            <v>0</v>
          </cell>
          <cell r="P856">
            <v>97160</v>
          </cell>
          <cell r="Q856">
            <v>0</v>
          </cell>
        </row>
        <row r="857">
          <cell r="A857" t="str">
            <v>C204099110000</v>
          </cell>
          <cell r="B857" t="str">
            <v>長野県</v>
          </cell>
          <cell r="C857" t="str">
            <v>平谷村</v>
          </cell>
          <cell r="D857">
            <v>6</v>
          </cell>
          <cell r="E857">
            <v>28651</v>
          </cell>
          <cell r="F857">
            <v>16000</v>
          </cell>
          <cell r="G857">
            <v>855</v>
          </cell>
          <cell r="H857">
            <v>3572</v>
          </cell>
          <cell r="I857">
            <v>11573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12651</v>
          </cell>
          <cell r="Q857">
            <v>0</v>
          </cell>
        </row>
        <row r="858">
          <cell r="A858" t="str">
            <v>C204102110000</v>
          </cell>
          <cell r="B858" t="str">
            <v>長野県</v>
          </cell>
          <cell r="C858" t="str">
            <v>根羽村</v>
          </cell>
          <cell r="D858">
            <v>6</v>
          </cell>
          <cell r="E858">
            <v>66061</v>
          </cell>
          <cell r="F858">
            <v>25024</v>
          </cell>
          <cell r="G858">
            <v>7200</v>
          </cell>
          <cell r="H858">
            <v>6251</v>
          </cell>
          <cell r="I858">
            <v>11573</v>
          </cell>
          <cell r="J858">
            <v>19955</v>
          </cell>
          <cell r="K858">
            <v>6468</v>
          </cell>
          <cell r="L858">
            <v>3339</v>
          </cell>
          <cell r="M858">
            <v>10148</v>
          </cell>
          <cell r="N858">
            <v>0</v>
          </cell>
          <cell r="O858">
            <v>0</v>
          </cell>
          <cell r="P858">
            <v>21082</v>
          </cell>
          <cell r="Q858">
            <v>0</v>
          </cell>
        </row>
        <row r="859">
          <cell r="A859" t="str">
            <v>C204111110000</v>
          </cell>
          <cell r="B859" t="str">
            <v>長野県</v>
          </cell>
          <cell r="C859" t="str">
            <v>下條村</v>
          </cell>
          <cell r="D859">
            <v>6</v>
          </cell>
          <cell r="E859">
            <v>105838</v>
          </cell>
          <cell r="F859">
            <v>28378</v>
          </cell>
          <cell r="G859">
            <v>7875</v>
          </cell>
          <cell r="H859">
            <v>8930</v>
          </cell>
          <cell r="I859">
            <v>11573</v>
          </cell>
          <cell r="J859">
            <v>23378</v>
          </cell>
          <cell r="K859">
            <v>4326</v>
          </cell>
          <cell r="L859">
            <v>8904</v>
          </cell>
          <cell r="M859">
            <v>10148</v>
          </cell>
          <cell r="N859">
            <v>0</v>
          </cell>
          <cell r="O859">
            <v>0</v>
          </cell>
          <cell r="P859">
            <v>54082</v>
          </cell>
          <cell r="Q859">
            <v>0</v>
          </cell>
        </row>
        <row r="860">
          <cell r="A860" t="str">
            <v>C204129110000</v>
          </cell>
          <cell r="B860" t="str">
            <v>長野県</v>
          </cell>
          <cell r="C860" t="str">
            <v>売木村</v>
          </cell>
          <cell r="D860">
            <v>6</v>
          </cell>
          <cell r="E860">
            <v>43389</v>
          </cell>
          <cell r="F860">
            <v>16270</v>
          </cell>
          <cell r="G860">
            <v>1125</v>
          </cell>
          <cell r="H860">
            <v>3572</v>
          </cell>
          <cell r="I860">
            <v>11573</v>
          </cell>
          <cell r="J860">
            <v>15230</v>
          </cell>
          <cell r="K860">
            <v>630</v>
          </cell>
          <cell r="L860">
            <v>4452</v>
          </cell>
          <cell r="M860">
            <v>10148</v>
          </cell>
          <cell r="N860">
            <v>0</v>
          </cell>
          <cell r="O860">
            <v>0</v>
          </cell>
          <cell r="P860">
            <v>11889</v>
          </cell>
          <cell r="Q860">
            <v>0</v>
          </cell>
        </row>
        <row r="861">
          <cell r="A861" t="str">
            <v>C204137110000</v>
          </cell>
          <cell r="B861" t="str">
            <v>長野県</v>
          </cell>
          <cell r="C861" t="str">
            <v>天龍村</v>
          </cell>
          <cell r="D861">
            <v>6</v>
          </cell>
          <cell r="E861">
            <v>61984</v>
          </cell>
          <cell r="F861">
            <v>21002</v>
          </cell>
          <cell r="G861">
            <v>6750</v>
          </cell>
          <cell r="H861">
            <v>2679</v>
          </cell>
          <cell r="I861">
            <v>11573</v>
          </cell>
          <cell r="J861">
            <v>13949</v>
          </cell>
          <cell r="K861">
            <v>462</v>
          </cell>
          <cell r="L861">
            <v>3339</v>
          </cell>
          <cell r="M861">
            <v>10148</v>
          </cell>
          <cell r="N861">
            <v>0</v>
          </cell>
          <cell r="O861">
            <v>0</v>
          </cell>
          <cell r="P861">
            <v>27033</v>
          </cell>
          <cell r="Q861">
            <v>0</v>
          </cell>
        </row>
        <row r="862">
          <cell r="A862" t="str">
            <v>C204145110000</v>
          </cell>
          <cell r="B862" t="str">
            <v>長野県</v>
          </cell>
          <cell r="C862" t="str">
            <v>泰阜村</v>
          </cell>
          <cell r="D862">
            <v>6</v>
          </cell>
          <cell r="E862">
            <v>76552</v>
          </cell>
          <cell r="F862">
            <v>32899</v>
          </cell>
          <cell r="G862">
            <v>15075</v>
          </cell>
          <cell r="H862">
            <v>6251</v>
          </cell>
          <cell r="I862">
            <v>11573</v>
          </cell>
          <cell r="J862">
            <v>15041</v>
          </cell>
          <cell r="K862">
            <v>1554</v>
          </cell>
          <cell r="L862">
            <v>3339</v>
          </cell>
          <cell r="M862">
            <v>10148</v>
          </cell>
          <cell r="N862">
            <v>0</v>
          </cell>
          <cell r="O862">
            <v>0</v>
          </cell>
          <cell r="P862">
            <v>28612</v>
          </cell>
          <cell r="Q862">
            <v>0</v>
          </cell>
        </row>
        <row r="863">
          <cell r="A863" t="str">
            <v>C204153110000</v>
          </cell>
          <cell r="B863" t="str">
            <v>長野県</v>
          </cell>
          <cell r="C863" t="str">
            <v>喬木村</v>
          </cell>
          <cell r="D863">
            <v>6</v>
          </cell>
          <cell r="E863">
            <v>178662</v>
          </cell>
          <cell r="F863">
            <v>63447</v>
          </cell>
          <cell r="G863">
            <v>20655</v>
          </cell>
          <cell r="H863">
            <v>19646</v>
          </cell>
          <cell r="I863">
            <v>23146</v>
          </cell>
          <cell r="J863">
            <v>34298</v>
          </cell>
          <cell r="K863">
            <v>13020</v>
          </cell>
          <cell r="L863">
            <v>11130</v>
          </cell>
          <cell r="M863">
            <v>10148</v>
          </cell>
          <cell r="N863">
            <v>0</v>
          </cell>
          <cell r="O863">
            <v>0</v>
          </cell>
          <cell r="P863">
            <v>80917</v>
          </cell>
          <cell r="Q863">
            <v>0</v>
          </cell>
        </row>
        <row r="864">
          <cell r="A864" t="str">
            <v>C204161110000</v>
          </cell>
          <cell r="B864" t="str">
            <v>長野県</v>
          </cell>
          <cell r="C864" t="str">
            <v>豊丘村</v>
          </cell>
          <cell r="D864">
            <v>6</v>
          </cell>
          <cell r="E864">
            <v>197079</v>
          </cell>
          <cell r="F864">
            <v>83067</v>
          </cell>
          <cell r="G864">
            <v>40275</v>
          </cell>
          <cell r="H864">
            <v>19646</v>
          </cell>
          <cell r="I864">
            <v>23146</v>
          </cell>
          <cell r="J864">
            <v>28481</v>
          </cell>
          <cell r="K864">
            <v>8316</v>
          </cell>
          <cell r="L864">
            <v>10017</v>
          </cell>
          <cell r="M864">
            <v>10148</v>
          </cell>
          <cell r="N864">
            <v>0</v>
          </cell>
          <cell r="O864">
            <v>0</v>
          </cell>
          <cell r="P864">
            <v>85531</v>
          </cell>
          <cell r="Q864">
            <v>0</v>
          </cell>
        </row>
        <row r="865">
          <cell r="A865" t="str">
            <v>C204170110000</v>
          </cell>
          <cell r="B865" t="str">
            <v>長野県</v>
          </cell>
          <cell r="C865" t="str">
            <v>大鹿村</v>
          </cell>
          <cell r="D865">
            <v>6</v>
          </cell>
          <cell r="E865">
            <v>94163</v>
          </cell>
          <cell r="F865">
            <v>33027</v>
          </cell>
          <cell r="G865">
            <v>14310</v>
          </cell>
          <cell r="H865">
            <v>7144</v>
          </cell>
          <cell r="I865">
            <v>11573</v>
          </cell>
          <cell r="J865">
            <v>22181</v>
          </cell>
          <cell r="K865">
            <v>6468</v>
          </cell>
          <cell r="L865">
            <v>5565</v>
          </cell>
          <cell r="M865">
            <v>10148</v>
          </cell>
          <cell r="N865">
            <v>0</v>
          </cell>
          <cell r="O865">
            <v>0</v>
          </cell>
          <cell r="P865">
            <v>38955</v>
          </cell>
          <cell r="Q865">
            <v>0</v>
          </cell>
        </row>
        <row r="866">
          <cell r="A866" t="str">
            <v>C204226110000</v>
          </cell>
          <cell r="B866" t="str">
            <v>長野県</v>
          </cell>
          <cell r="C866" t="str">
            <v>上松町</v>
          </cell>
          <cell r="D866">
            <v>6</v>
          </cell>
          <cell r="E866">
            <v>138653</v>
          </cell>
          <cell r="F866">
            <v>36142</v>
          </cell>
          <cell r="G866">
            <v>12960</v>
          </cell>
          <cell r="H866">
            <v>11609</v>
          </cell>
          <cell r="I866">
            <v>11573</v>
          </cell>
          <cell r="J866">
            <v>27347</v>
          </cell>
          <cell r="K866">
            <v>9408</v>
          </cell>
          <cell r="L866">
            <v>7791</v>
          </cell>
          <cell r="M866">
            <v>10148</v>
          </cell>
          <cell r="N866">
            <v>0</v>
          </cell>
          <cell r="O866">
            <v>0</v>
          </cell>
          <cell r="P866">
            <v>75164</v>
          </cell>
          <cell r="Q866">
            <v>0</v>
          </cell>
        </row>
        <row r="867">
          <cell r="A867" t="str">
            <v>C204234110000</v>
          </cell>
          <cell r="B867" t="str">
            <v>長野県</v>
          </cell>
          <cell r="C867" t="str">
            <v>南木曽町</v>
          </cell>
          <cell r="D867">
            <v>6</v>
          </cell>
          <cell r="E867">
            <v>173501</v>
          </cell>
          <cell r="F867">
            <v>56108</v>
          </cell>
          <cell r="G867">
            <v>31140</v>
          </cell>
          <cell r="H867">
            <v>13395</v>
          </cell>
          <cell r="I867">
            <v>11573</v>
          </cell>
          <cell r="J867">
            <v>34214</v>
          </cell>
          <cell r="K867">
            <v>10710</v>
          </cell>
          <cell r="L867">
            <v>13356</v>
          </cell>
          <cell r="M867">
            <v>10148</v>
          </cell>
          <cell r="N867">
            <v>0</v>
          </cell>
          <cell r="O867">
            <v>0</v>
          </cell>
          <cell r="P867">
            <v>83179</v>
          </cell>
          <cell r="Q867">
            <v>0</v>
          </cell>
        </row>
        <row r="868">
          <cell r="A868" t="str">
            <v>C204251110000</v>
          </cell>
          <cell r="B868" t="str">
            <v>長野県</v>
          </cell>
          <cell r="C868" t="str">
            <v>木祖村</v>
          </cell>
          <cell r="D868">
            <v>6</v>
          </cell>
          <cell r="E868">
            <v>123024</v>
          </cell>
          <cell r="F868">
            <v>50241</v>
          </cell>
          <cell r="G868">
            <v>28845</v>
          </cell>
          <cell r="H868">
            <v>9823</v>
          </cell>
          <cell r="I868">
            <v>11573</v>
          </cell>
          <cell r="J868">
            <v>20207</v>
          </cell>
          <cell r="K868">
            <v>2268</v>
          </cell>
          <cell r="L868">
            <v>7791</v>
          </cell>
          <cell r="M868">
            <v>10148</v>
          </cell>
          <cell r="N868">
            <v>0</v>
          </cell>
          <cell r="O868">
            <v>0</v>
          </cell>
          <cell r="P868">
            <v>52576</v>
          </cell>
          <cell r="Q868">
            <v>0</v>
          </cell>
        </row>
        <row r="869">
          <cell r="A869" t="str">
            <v>C204293110000</v>
          </cell>
          <cell r="B869" t="str">
            <v>長野県</v>
          </cell>
          <cell r="C869" t="str">
            <v>王滝村</v>
          </cell>
          <cell r="D869">
            <v>6</v>
          </cell>
          <cell r="E869">
            <v>58154</v>
          </cell>
          <cell r="F869">
            <v>15640</v>
          </cell>
          <cell r="G869">
            <v>495</v>
          </cell>
          <cell r="H869">
            <v>3572</v>
          </cell>
          <cell r="I869">
            <v>11573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42514</v>
          </cell>
          <cell r="Q869">
            <v>0</v>
          </cell>
        </row>
        <row r="870">
          <cell r="A870" t="str">
            <v>C204307110000</v>
          </cell>
          <cell r="B870" t="str">
            <v>長野県</v>
          </cell>
          <cell r="C870" t="str">
            <v>大桑村</v>
          </cell>
          <cell r="D870">
            <v>6</v>
          </cell>
          <cell r="E870">
            <v>139705</v>
          </cell>
          <cell r="F870">
            <v>49303</v>
          </cell>
          <cell r="G870">
            <v>28800</v>
          </cell>
          <cell r="H870">
            <v>8930</v>
          </cell>
          <cell r="I870">
            <v>11573</v>
          </cell>
          <cell r="J870">
            <v>18926</v>
          </cell>
          <cell r="K870">
            <v>2100</v>
          </cell>
          <cell r="L870">
            <v>6678</v>
          </cell>
          <cell r="M870">
            <v>10148</v>
          </cell>
          <cell r="N870">
            <v>0</v>
          </cell>
          <cell r="O870">
            <v>0</v>
          </cell>
          <cell r="P870">
            <v>71476</v>
          </cell>
          <cell r="Q870">
            <v>0</v>
          </cell>
        </row>
        <row r="871">
          <cell r="A871" t="str">
            <v>C204323110000</v>
          </cell>
          <cell r="B871" t="str">
            <v>長野県</v>
          </cell>
          <cell r="C871" t="str">
            <v>木曽町</v>
          </cell>
          <cell r="D871">
            <v>6</v>
          </cell>
          <cell r="E871">
            <v>438326</v>
          </cell>
          <cell r="F871">
            <v>149002</v>
          </cell>
          <cell r="G871">
            <v>53595</v>
          </cell>
          <cell r="H871">
            <v>49115</v>
          </cell>
          <cell r="I871">
            <v>46292</v>
          </cell>
          <cell r="J871">
            <v>76917</v>
          </cell>
          <cell r="K871">
            <v>20874</v>
          </cell>
          <cell r="L871">
            <v>25599</v>
          </cell>
          <cell r="M871">
            <v>30444</v>
          </cell>
          <cell r="N871">
            <v>0</v>
          </cell>
          <cell r="O871">
            <v>0</v>
          </cell>
          <cell r="P871">
            <v>158067</v>
          </cell>
          <cell r="Q871">
            <v>54340</v>
          </cell>
        </row>
        <row r="872">
          <cell r="A872" t="str">
            <v>C204463110000</v>
          </cell>
          <cell r="B872" t="str">
            <v>長野県</v>
          </cell>
          <cell r="C872" t="str">
            <v>麻績村</v>
          </cell>
          <cell r="D872">
            <v>6</v>
          </cell>
          <cell r="E872">
            <v>83419</v>
          </cell>
          <cell r="F872">
            <v>24193</v>
          </cell>
          <cell r="G872">
            <v>3690</v>
          </cell>
          <cell r="H872">
            <v>8930</v>
          </cell>
          <cell r="I872">
            <v>11573</v>
          </cell>
          <cell r="J872">
            <v>19346</v>
          </cell>
          <cell r="K872">
            <v>2520</v>
          </cell>
          <cell r="L872">
            <v>6678</v>
          </cell>
          <cell r="M872">
            <v>10148</v>
          </cell>
          <cell r="N872">
            <v>0</v>
          </cell>
          <cell r="O872">
            <v>0</v>
          </cell>
          <cell r="P872">
            <v>39880</v>
          </cell>
          <cell r="Q872">
            <v>0</v>
          </cell>
        </row>
        <row r="873">
          <cell r="A873" t="str">
            <v>C204480110000</v>
          </cell>
          <cell r="B873" t="str">
            <v>長野県</v>
          </cell>
          <cell r="C873" t="str">
            <v>生坂村</v>
          </cell>
          <cell r="D873">
            <v>6</v>
          </cell>
          <cell r="E873">
            <v>82252</v>
          </cell>
          <cell r="F873">
            <v>28430</v>
          </cell>
          <cell r="G873">
            <v>8820</v>
          </cell>
          <cell r="H873">
            <v>8037</v>
          </cell>
          <cell r="I873">
            <v>11573</v>
          </cell>
          <cell r="J873">
            <v>26045</v>
          </cell>
          <cell r="K873">
            <v>1428</v>
          </cell>
          <cell r="L873">
            <v>14469</v>
          </cell>
          <cell r="M873">
            <v>10148</v>
          </cell>
          <cell r="N873">
            <v>0</v>
          </cell>
          <cell r="O873">
            <v>0</v>
          </cell>
          <cell r="P873">
            <v>27777</v>
          </cell>
          <cell r="Q873">
            <v>0</v>
          </cell>
        </row>
        <row r="874">
          <cell r="A874" t="str">
            <v>C204501110000</v>
          </cell>
          <cell r="B874" t="str">
            <v>長野県</v>
          </cell>
          <cell r="C874" t="str">
            <v>山形村</v>
          </cell>
          <cell r="D874">
            <v>6</v>
          </cell>
          <cell r="E874">
            <v>133684</v>
          </cell>
          <cell r="F874">
            <v>51109</v>
          </cell>
          <cell r="G874">
            <v>19890</v>
          </cell>
          <cell r="H874">
            <v>19646</v>
          </cell>
          <cell r="I874">
            <v>11573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82575</v>
          </cell>
          <cell r="Q874">
            <v>0</v>
          </cell>
        </row>
        <row r="875">
          <cell r="A875" t="str">
            <v>C204510110000</v>
          </cell>
          <cell r="B875" t="str">
            <v>長野県</v>
          </cell>
          <cell r="C875" t="str">
            <v>朝日村</v>
          </cell>
          <cell r="D875">
            <v>6</v>
          </cell>
          <cell r="E875">
            <v>160429</v>
          </cell>
          <cell r="F875">
            <v>39015</v>
          </cell>
          <cell r="G875">
            <v>14940</v>
          </cell>
          <cell r="H875">
            <v>12502</v>
          </cell>
          <cell r="I875">
            <v>11573</v>
          </cell>
          <cell r="J875">
            <v>54563</v>
          </cell>
          <cell r="K875">
            <v>16590</v>
          </cell>
          <cell r="L875">
            <v>27825</v>
          </cell>
          <cell r="M875">
            <v>10148</v>
          </cell>
          <cell r="N875">
            <v>0</v>
          </cell>
          <cell r="O875">
            <v>0</v>
          </cell>
          <cell r="P875">
            <v>66851</v>
          </cell>
          <cell r="Q875">
            <v>0</v>
          </cell>
        </row>
        <row r="876">
          <cell r="A876" t="str">
            <v>C204528110000</v>
          </cell>
          <cell r="B876" t="str">
            <v>長野県</v>
          </cell>
          <cell r="C876" t="str">
            <v>筑北村</v>
          </cell>
          <cell r="D876">
            <v>6</v>
          </cell>
          <cell r="E876">
            <v>171557</v>
          </cell>
          <cell r="F876">
            <v>82592</v>
          </cell>
          <cell r="G876">
            <v>41850</v>
          </cell>
          <cell r="H876">
            <v>18753</v>
          </cell>
          <cell r="I876">
            <v>21989</v>
          </cell>
          <cell r="J876">
            <v>19514</v>
          </cell>
          <cell r="K876">
            <v>2688</v>
          </cell>
          <cell r="L876">
            <v>6678</v>
          </cell>
          <cell r="M876">
            <v>10148</v>
          </cell>
          <cell r="N876">
            <v>0</v>
          </cell>
          <cell r="O876">
            <v>0</v>
          </cell>
          <cell r="P876">
            <v>69451</v>
          </cell>
          <cell r="Q876">
            <v>0</v>
          </cell>
        </row>
        <row r="877">
          <cell r="A877" t="str">
            <v>C204811110000</v>
          </cell>
          <cell r="B877" t="str">
            <v>長野県</v>
          </cell>
          <cell r="C877" t="str">
            <v>池田町</v>
          </cell>
          <cell r="D877">
            <v>6</v>
          </cell>
          <cell r="E877">
            <v>217356</v>
          </cell>
          <cell r="F877">
            <v>71422</v>
          </cell>
          <cell r="G877">
            <v>24165</v>
          </cell>
          <cell r="H877">
            <v>24111</v>
          </cell>
          <cell r="I877">
            <v>23146</v>
          </cell>
          <cell r="J877">
            <v>31904</v>
          </cell>
          <cell r="K877">
            <v>8400</v>
          </cell>
          <cell r="L877">
            <v>13356</v>
          </cell>
          <cell r="M877">
            <v>10148</v>
          </cell>
          <cell r="N877">
            <v>0</v>
          </cell>
          <cell r="O877">
            <v>0</v>
          </cell>
          <cell r="P877">
            <v>114030</v>
          </cell>
          <cell r="Q877">
            <v>0</v>
          </cell>
        </row>
        <row r="878">
          <cell r="A878" t="str">
            <v>C204820110000</v>
          </cell>
          <cell r="B878" t="str">
            <v>長野県</v>
          </cell>
          <cell r="C878" t="str">
            <v>松川村</v>
          </cell>
          <cell r="D878">
            <v>6</v>
          </cell>
          <cell r="E878">
            <v>207446</v>
          </cell>
          <cell r="F878">
            <v>63390</v>
          </cell>
          <cell r="G878">
            <v>25920</v>
          </cell>
          <cell r="H878">
            <v>25897</v>
          </cell>
          <cell r="I878">
            <v>11573</v>
          </cell>
          <cell r="J878">
            <v>33941</v>
          </cell>
          <cell r="K878">
            <v>9324</v>
          </cell>
          <cell r="L878">
            <v>14469</v>
          </cell>
          <cell r="M878">
            <v>10148</v>
          </cell>
          <cell r="N878">
            <v>0</v>
          </cell>
          <cell r="O878">
            <v>0</v>
          </cell>
          <cell r="P878">
            <v>110115</v>
          </cell>
          <cell r="Q878">
            <v>0</v>
          </cell>
        </row>
        <row r="879">
          <cell r="A879" t="str">
            <v>C204854110000</v>
          </cell>
          <cell r="B879" t="str">
            <v>長野県</v>
          </cell>
          <cell r="C879" t="str">
            <v>白馬村</v>
          </cell>
          <cell r="D879">
            <v>6</v>
          </cell>
          <cell r="E879">
            <v>241182</v>
          </cell>
          <cell r="F879">
            <v>74450</v>
          </cell>
          <cell r="G879">
            <v>17370</v>
          </cell>
          <cell r="H879">
            <v>33934</v>
          </cell>
          <cell r="I879">
            <v>23146</v>
          </cell>
          <cell r="J879">
            <v>34508</v>
          </cell>
          <cell r="K879">
            <v>8778</v>
          </cell>
          <cell r="L879">
            <v>15582</v>
          </cell>
          <cell r="M879">
            <v>10148</v>
          </cell>
          <cell r="N879">
            <v>0</v>
          </cell>
          <cell r="O879">
            <v>0</v>
          </cell>
          <cell r="P879">
            <v>132224</v>
          </cell>
          <cell r="Q879">
            <v>0</v>
          </cell>
        </row>
        <row r="880">
          <cell r="A880" t="str">
            <v>C204862110000</v>
          </cell>
          <cell r="B880" t="str">
            <v>長野県</v>
          </cell>
          <cell r="C880" t="str">
            <v>小谷村</v>
          </cell>
          <cell r="D880">
            <v>6</v>
          </cell>
          <cell r="E880">
            <v>156893</v>
          </cell>
          <cell r="F880">
            <v>58991</v>
          </cell>
          <cell r="G880">
            <v>28665</v>
          </cell>
          <cell r="H880">
            <v>18753</v>
          </cell>
          <cell r="I880">
            <v>11573</v>
          </cell>
          <cell r="J880">
            <v>28271</v>
          </cell>
          <cell r="K880">
            <v>8106</v>
          </cell>
          <cell r="L880">
            <v>10017</v>
          </cell>
          <cell r="M880">
            <v>10148</v>
          </cell>
          <cell r="N880">
            <v>0</v>
          </cell>
          <cell r="O880">
            <v>0</v>
          </cell>
          <cell r="P880">
            <v>69631</v>
          </cell>
          <cell r="Q880">
            <v>0</v>
          </cell>
        </row>
        <row r="881">
          <cell r="A881" t="str">
            <v>C205214110000</v>
          </cell>
          <cell r="B881" t="str">
            <v>長野県</v>
          </cell>
          <cell r="C881" t="str">
            <v>坂城町</v>
          </cell>
          <cell r="D881">
            <v>6</v>
          </cell>
          <cell r="E881">
            <v>291359</v>
          </cell>
          <cell r="F881">
            <v>96906</v>
          </cell>
          <cell r="G881">
            <v>27360</v>
          </cell>
          <cell r="H881">
            <v>34827</v>
          </cell>
          <cell r="I881">
            <v>34719</v>
          </cell>
          <cell r="J881">
            <v>44147</v>
          </cell>
          <cell r="K881">
            <v>15078</v>
          </cell>
          <cell r="L881">
            <v>18921</v>
          </cell>
          <cell r="M881">
            <v>10148</v>
          </cell>
          <cell r="N881">
            <v>0</v>
          </cell>
          <cell r="O881">
            <v>0</v>
          </cell>
          <cell r="P881">
            <v>150306</v>
          </cell>
          <cell r="Q881">
            <v>0</v>
          </cell>
        </row>
        <row r="882">
          <cell r="A882" t="str">
            <v>C205419110000</v>
          </cell>
          <cell r="B882" t="str">
            <v>長野県</v>
          </cell>
          <cell r="C882" t="str">
            <v>小布施町</v>
          </cell>
          <cell r="D882">
            <v>6</v>
          </cell>
          <cell r="E882">
            <v>221048</v>
          </cell>
          <cell r="F882">
            <v>59953</v>
          </cell>
          <cell r="G882">
            <v>26055</v>
          </cell>
          <cell r="H882">
            <v>22325</v>
          </cell>
          <cell r="I882">
            <v>11573</v>
          </cell>
          <cell r="J882">
            <v>37007</v>
          </cell>
          <cell r="K882">
            <v>12390</v>
          </cell>
          <cell r="L882">
            <v>14469</v>
          </cell>
          <cell r="M882">
            <v>10148</v>
          </cell>
          <cell r="N882">
            <v>0</v>
          </cell>
          <cell r="O882">
            <v>0</v>
          </cell>
          <cell r="P882">
            <v>90483</v>
          </cell>
          <cell r="Q882">
            <v>33605</v>
          </cell>
        </row>
        <row r="883">
          <cell r="A883" t="str">
            <v>C205435110000</v>
          </cell>
          <cell r="B883" t="str">
            <v>長野県</v>
          </cell>
          <cell r="C883" t="str">
            <v>高山村</v>
          </cell>
          <cell r="D883">
            <v>6</v>
          </cell>
          <cell r="E883">
            <v>165838</v>
          </cell>
          <cell r="F883">
            <v>43684</v>
          </cell>
          <cell r="G883">
            <v>12465</v>
          </cell>
          <cell r="H883">
            <v>19646</v>
          </cell>
          <cell r="I883">
            <v>11573</v>
          </cell>
          <cell r="J883">
            <v>31841</v>
          </cell>
          <cell r="K883">
            <v>7224</v>
          </cell>
          <cell r="L883">
            <v>14469</v>
          </cell>
          <cell r="M883">
            <v>10148</v>
          </cell>
          <cell r="N883">
            <v>0</v>
          </cell>
          <cell r="O883">
            <v>0</v>
          </cell>
          <cell r="P883">
            <v>90313</v>
          </cell>
          <cell r="Q883">
            <v>0</v>
          </cell>
        </row>
        <row r="884">
          <cell r="A884" t="str">
            <v>C205613110000</v>
          </cell>
          <cell r="B884" t="str">
            <v>長野県</v>
          </cell>
          <cell r="C884" t="str">
            <v>山ノ内町</v>
          </cell>
          <cell r="D884">
            <v>6</v>
          </cell>
          <cell r="E884">
            <v>305401</v>
          </cell>
          <cell r="F884">
            <v>106653</v>
          </cell>
          <cell r="G884">
            <v>29070</v>
          </cell>
          <cell r="H884">
            <v>42864</v>
          </cell>
          <cell r="I884">
            <v>34719</v>
          </cell>
          <cell r="J884">
            <v>49502</v>
          </cell>
          <cell r="K884">
            <v>14868</v>
          </cell>
          <cell r="L884">
            <v>24486</v>
          </cell>
          <cell r="M884">
            <v>10148</v>
          </cell>
          <cell r="N884">
            <v>0</v>
          </cell>
          <cell r="O884">
            <v>0</v>
          </cell>
          <cell r="P884">
            <v>149246</v>
          </cell>
          <cell r="Q884">
            <v>0</v>
          </cell>
        </row>
        <row r="885">
          <cell r="A885" t="str">
            <v>C205621110000</v>
          </cell>
          <cell r="B885" t="str">
            <v>長野県</v>
          </cell>
          <cell r="C885" t="str">
            <v>木島平村</v>
          </cell>
          <cell r="D885">
            <v>6</v>
          </cell>
          <cell r="E885">
            <v>149134</v>
          </cell>
          <cell r="F885">
            <v>53626</v>
          </cell>
          <cell r="G885">
            <v>27765</v>
          </cell>
          <cell r="H885">
            <v>14288</v>
          </cell>
          <cell r="I885">
            <v>11573</v>
          </cell>
          <cell r="J885">
            <v>23903</v>
          </cell>
          <cell r="K885">
            <v>3738</v>
          </cell>
          <cell r="L885">
            <v>10017</v>
          </cell>
          <cell r="M885">
            <v>10148</v>
          </cell>
          <cell r="N885">
            <v>0</v>
          </cell>
          <cell r="O885">
            <v>0</v>
          </cell>
          <cell r="P885">
            <v>71605</v>
          </cell>
          <cell r="Q885">
            <v>0</v>
          </cell>
        </row>
        <row r="886">
          <cell r="A886" t="str">
            <v>C205630110000</v>
          </cell>
          <cell r="B886" t="str">
            <v>長野県</v>
          </cell>
          <cell r="C886" t="str">
            <v>野沢温泉村</v>
          </cell>
          <cell r="D886">
            <v>6</v>
          </cell>
          <cell r="E886">
            <v>118821</v>
          </cell>
          <cell r="F886">
            <v>35467</v>
          </cell>
          <cell r="G886">
            <v>12285</v>
          </cell>
          <cell r="H886">
            <v>11609</v>
          </cell>
          <cell r="I886">
            <v>11573</v>
          </cell>
          <cell r="J886">
            <v>30056</v>
          </cell>
          <cell r="K886">
            <v>8778</v>
          </cell>
          <cell r="L886">
            <v>11130</v>
          </cell>
          <cell r="M886">
            <v>10148</v>
          </cell>
          <cell r="N886">
            <v>0</v>
          </cell>
          <cell r="O886">
            <v>0</v>
          </cell>
          <cell r="P886">
            <v>53298</v>
          </cell>
          <cell r="Q886">
            <v>0</v>
          </cell>
        </row>
        <row r="887">
          <cell r="A887" t="str">
            <v>C205834110000</v>
          </cell>
          <cell r="B887" t="str">
            <v>長野県</v>
          </cell>
          <cell r="C887" t="str">
            <v>信濃町</v>
          </cell>
          <cell r="D887">
            <v>6</v>
          </cell>
          <cell r="E887">
            <v>209250</v>
          </cell>
          <cell r="F887">
            <v>65204</v>
          </cell>
          <cell r="G887">
            <v>29520</v>
          </cell>
          <cell r="H887">
            <v>24111</v>
          </cell>
          <cell r="I887">
            <v>11573</v>
          </cell>
          <cell r="J887">
            <v>37196</v>
          </cell>
          <cell r="K887">
            <v>7014</v>
          </cell>
          <cell r="L887">
            <v>20034</v>
          </cell>
          <cell r="M887">
            <v>10148</v>
          </cell>
          <cell r="N887">
            <v>0</v>
          </cell>
          <cell r="O887">
            <v>0</v>
          </cell>
          <cell r="P887">
            <v>106850</v>
          </cell>
          <cell r="Q887">
            <v>0</v>
          </cell>
        </row>
        <row r="888">
          <cell r="A888" t="str">
            <v>C205885110000</v>
          </cell>
          <cell r="B888" t="str">
            <v>長野県</v>
          </cell>
          <cell r="C888" t="str">
            <v>小川村</v>
          </cell>
          <cell r="D888">
            <v>6</v>
          </cell>
          <cell r="E888">
            <v>92243</v>
          </cell>
          <cell r="F888">
            <v>35443</v>
          </cell>
          <cell r="G888">
            <v>14940</v>
          </cell>
          <cell r="H888">
            <v>8930</v>
          </cell>
          <cell r="I888">
            <v>11573</v>
          </cell>
          <cell r="J888">
            <v>18758</v>
          </cell>
          <cell r="K888">
            <v>1932</v>
          </cell>
          <cell r="L888">
            <v>6678</v>
          </cell>
          <cell r="M888">
            <v>10148</v>
          </cell>
          <cell r="N888">
            <v>0</v>
          </cell>
          <cell r="O888">
            <v>0</v>
          </cell>
          <cell r="P888">
            <v>38042</v>
          </cell>
          <cell r="Q888">
            <v>0</v>
          </cell>
        </row>
        <row r="889">
          <cell r="A889" t="str">
            <v>C205907110000</v>
          </cell>
          <cell r="B889" t="str">
            <v>長野県</v>
          </cell>
          <cell r="C889" t="str">
            <v>飯綱町</v>
          </cell>
          <cell r="D889">
            <v>6</v>
          </cell>
          <cell r="E889">
            <v>270837</v>
          </cell>
          <cell r="F889">
            <v>117993</v>
          </cell>
          <cell r="G889">
            <v>55755</v>
          </cell>
          <cell r="H889">
            <v>32148</v>
          </cell>
          <cell r="I889">
            <v>30090</v>
          </cell>
          <cell r="J889">
            <v>34613</v>
          </cell>
          <cell r="K889">
            <v>9996</v>
          </cell>
          <cell r="L889">
            <v>14469</v>
          </cell>
          <cell r="M889">
            <v>10148</v>
          </cell>
          <cell r="N889">
            <v>0</v>
          </cell>
          <cell r="O889">
            <v>0</v>
          </cell>
          <cell r="P889">
            <v>118231</v>
          </cell>
          <cell r="Q889">
            <v>0</v>
          </cell>
        </row>
        <row r="890">
          <cell r="A890" t="str">
            <v>C206024110000</v>
          </cell>
          <cell r="B890" t="str">
            <v>長野県</v>
          </cell>
          <cell r="C890" t="str">
            <v>栄村</v>
          </cell>
          <cell r="D890">
            <v>6</v>
          </cell>
          <cell r="E890">
            <v>116457</v>
          </cell>
          <cell r="F890">
            <v>47548</v>
          </cell>
          <cell r="G890">
            <v>13950</v>
          </cell>
          <cell r="H890">
            <v>11609</v>
          </cell>
          <cell r="I890">
            <v>21989</v>
          </cell>
          <cell r="J890">
            <v>19598</v>
          </cell>
          <cell r="K890">
            <v>546</v>
          </cell>
          <cell r="L890">
            <v>8904</v>
          </cell>
          <cell r="M890">
            <v>10148</v>
          </cell>
          <cell r="N890">
            <v>0</v>
          </cell>
          <cell r="O890">
            <v>0</v>
          </cell>
          <cell r="P890">
            <v>49311</v>
          </cell>
          <cell r="Q890">
            <v>0</v>
          </cell>
        </row>
        <row r="891">
          <cell r="A891" t="str">
            <v>C212016110000</v>
          </cell>
          <cell r="B891" t="str">
            <v>岐阜県</v>
          </cell>
          <cell r="C891" t="str">
            <v>岐阜市</v>
          </cell>
          <cell r="D891">
            <v>3</v>
          </cell>
          <cell r="E891">
            <v>7530843</v>
          </cell>
          <cell r="F891">
            <v>2134519</v>
          </cell>
          <cell r="G891">
            <v>859185</v>
          </cell>
          <cell r="H891">
            <v>742976</v>
          </cell>
          <cell r="I891">
            <v>532358</v>
          </cell>
          <cell r="J891">
            <v>1026742</v>
          </cell>
          <cell r="K891">
            <v>403788</v>
          </cell>
          <cell r="L891">
            <v>389550</v>
          </cell>
          <cell r="M891">
            <v>233404</v>
          </cell>
          <cell r="N891">
            <v>299761</v>
          </cell>
          <cell r="O891">
            <v>40424</v>
          </cell>
          <cell r="P891">
            <v>3941452</v>
          </cell>
          <cell r="Q891">
            <v>87945</v>
          </cell>
        </row>
        <row r="892">
          <cell r="A892" t="str">
            <v>C212024110000</v>
          </cell>
          <cell r="B892" t="str">
            <v>岐阜県</v>
          </cell>
          <cell r="C892" t="str">
            <v>大垣市</v>
          </cell>
          <cell r="D892">
            <v>5</v>
          </cell>
          <cell r="E892">
            <v>2517218</v>
          </cell>
          <cell r="F892">
            <v>935031</v>
          </cell>
          <cell r="G892">
            <v>367875</v>
          </cell>
          <cell r="H892">
            <v>312550</v>
          </cell>
          <cell r="I892">
            <v>254606</v>
          </cell>
          <cell r="J892">
            <v>461441</v>
          </cell>
          <cell r="K892">
            <v>191898</v>
          </cell>
          <cell r="L892">
            <v>168063</v>
          </cell>
          <cell r="M892">
            <v>101480</v>
          </cell>
          <cell r="N892">
            <v>0</v>
          </cell>
          <cell r="O892">
            <v>0</v>
          </cell>
          <cell r="P892">
            <v>798996</v>
          </cell>
          <cell r="Q892">
            <v>321750</v>
          </cell>
        </row>
        <row r="893">
          <cell r="A893" t="str">
            <v>C212032110000</v>
          </cell>
          <cell r="B893" t="str">
            <v>岐阜県</v>
          </cell>
          <cell r="C893" t="str">
            <v>高山市</v>
          </cell>
          <cell r="D893">
            <v>5</v>
          </cell>
          <cell r="E893">
            <v>1886585</v>
          </cell>
          <cell r="F893">
            <v>783386</v>
          </cell>
          <cell r="G893">
            <v>306315</v>
          </cell>
          <cell r="H893">
            <v>257184</v>
          </cell>
          <cell r="I893">
            <v>219887</v>
          </cell>
          <cell r="J893">
            <v>411870</v>
          </cell>
          <cell r="K893">
            <v>136500</v>
          </cell>
          <cell r="L893">
            <v>153594</v>
          </cell>
          <cell r="M893">
            <v>121776</v>
          </cell>
          <cell r="N893">
            <v>0</v>
          </cell>
          <cell r="O893">
            <v>0</v>
          </cell>
          <cell r="P893">
            <v>691329</v>
          </cell>
          <cell r="Q893">
            <v>0</v>
          </cell>
        </row>
        <row r="894">
          <cell r="A894" t="str">
            <v>C212041110000</v>
          </cell>
          <cell r="B894" t="str">
            <v>岐阜県</v>
          </cell>
          <cell r="C894" t="str">
            <v>多治見市</v>
          </cell>
          <cell r="D894">
            <v>5</v>
          </cell>
          <cell r="E894">
            <v>1655756</v>
          </cell>
          <cell r="F894">
            <v>576616</v>
          </cell>
          <cell r="G894">
            <v>221670</v>
          </cell>
          <cell r="H894">
            <v>204497</v>
          </cell>
          <cell r="I894">
            <v>150449</v>
          </cell>
          <cell r="J894">
            <v>357187</v>
          </cell>
          <cell r="K894">
            <v>105714</v>
          </cell>
          <cell r="L894">
            <v>170289</v>
          </cell>
          <cell r="M894">
            <v>81184</v>
          </cell>
          <cell r="N894">
            <v>0</v>
          </cell>
          <cell r="O894">
            <v>0</v>
          </cell>
          <cell r="P894">
            <v>541773</v>
          </cell>
          <cell r="Q894">
            <v>180180</v>
          </cell>
        </row>
        <row r="895">
          <cell r="A895" t="str">
            <v>C212059110000</v>
          </cell>
          <cell r="B895" t="str">
            <v>岐阜県</v>
          </cell>
          <cell r="C895" t="str">
            <v>関市</v>
          </cell>
          <cell r="D895">
            <v>5</v>
          </cell>
          <cell r="E895">
            <v>2208386</v>
          </cell>
          <cell r="F895">
            <v>672629</v>
          </cell>
          <cell r="G895">
            <v>236520</v>
          </cell>
          <cell r="H895">
            <v>216106</v>
          </cell>
          <cell r="I895">
            <v>220003</v>
          </cell>
          <cell r="J895">
            <v>318741</v>
          </cell>
          <cell r="K895">
            <v>119448</v>
          </cell>
          <cell r="L895">
            <v>107961</v>
          </cell>
          <cell r="M895">
            <v>91332</v>
          </cell>
          <cell r="N895">
            <v>555016</v>
          </cell>
          <cell r="O895">
            <v>110295</v>
          </cell>
          <cell r="P895">
            <v>551705</v>
          </cell>
          <cell r="Q895">
            <v>0</v>
          </cell>
        </row>
        <row r="896">
          <cell r="A896" t="str">
            <v>C212067110000</v>
          </cell>
          <cell r="B896" t="str">
            <v>岐阜県</v>
          </cell>
          <cell r="C896" t="str">
            <v>中津川市</v>
          </cell>
          <cell r="D896">
            <v>5</v>
          </cell>
          <cell r="E896">
            <v>1685800</v>
          </cell>
          <cell r="F896">
            <v>597732</v>
          </cell>
          <cell r="G896">
            <v>196830</v>
          </cell>
          <cell r="H896">
            <v>182172</v>
          </cell>
          <cell r="I896">
            <v>218730</v>
          </cell>
          <cell r="J896">
            <v>333267</v>
          </cell>
          <cell r="K896">
            <v>103530</v>
          </cell>
          <cell r="L896">
            <v>107961</v>
          </cell>
          <cell r="M896">
            <v>121776</v>
          </cell>
          <cell r="N896">
            <v>43982</v>
          </cell>
          <cell r="O896">
            <v>18244</v>
          </cell>
          <cell r="P896">
            <v>544570</v>
          </cell>
          <cell r="Q896">
            <v>148005</v>
          </cell>
        </row>
        <row r="897">
          <cell r="A897" t="str">
            <v>C212075110000</v>
          </cell>
          <cell r="B897" t="str">
            <v>岐阜県</v>
          </cell>
          <cell r="C897" t="str">
            <v>美濃市</v>
          </cell>
          <cell r="D897">
            <v>5</v>
          </cell>
          <cell r="E897">
            <v>509980</v>
          </cell>
          <cell r="F897">
            <v>194062</v>
          </cell>
          <cell r="G897">
            <v>87975</v>
          </cell>
          <cell r="H897">
            <v>48222</v>
          </cell>
          <cell r="I897">
            <v>57865</v>
          </cell>
          <cell r="J897">
            <v>100222</v>
          </cell>
          <cell r="K897">
            <v>42084</v>
          </cell>
          <cell r="L897">
            <v>37842</v>
          </cell>
          <cell r="M897">
            <v>20296</v>
          </cell>
          <cell r="N897">
            <v>0</v>
          </cell>
          <cell r="O897">
            <v>0</v>
          </cell>
          <cell r="P897">
            <v>215696</v>
          </cell>
          <cell r="Q897">
            <v>0</v>
          </cell>
        </row>
        <row r="898">
          <cell r="A898" t="str">
            <v>C212083110000</v>
          </cell>
          <cell r="B898" t="str">
            <v>岐阜県</v>
          </cell>
          <cell r="C898" t="str">
            <v>瑞浪市</v>
          </cell>
          <cell r="D898">
            <v>5</v>
          </cell>
          <cell r="E898">
            <v>868529</v>
          </cell>
          <cell r="F898">
            <v>230820</v>
          </cell>
          <cell r="G898">
            <v>75690</v>
          </cell>
          <cell r="H898">
            <v>74119</v>
          </cell>
          <cell r="I898">
            <v>81011</v>
          </cell>
          <cell r="J898">
            <v>178366</v>
          </cell>
          <cell r="K898">
            <v>80094</v>
          </cell>
          <cell r="L898">
            <v>55650</v>
          </cell>
          <cell r="M898">
            <v>42622</v>
          </cell>
          <cell r="N898">
            <v>0</v>
          </cell>
          <cell r="O898">
            <v>0</v>
          </cell>
          <cell r="P898">
            <v>282023</v>
          </cell>
          <cell r="Q898">
            <v>177320</v>
          </cell>
        </row>
        <row r="899">
          <cell r="A899" t="str">
            <v>C212091110000</v>
          </cell>
          <cell r="B899" t="str">
            <v>岐阜県</v>
          </cell>
          <cell r="C899" t="str">
            <v>羽島市</v>
          </cell>
          <cell r="D899">
            <v>5</v>
          </cell>
          <cell r="E899">
            <v>1034253</v>
          </cell>
          <cell r="F899">
            <v>387293</v>
          </cell>
          <cell r="G899">
            <v>156330</v>
          </cell>
          <cell r="H899">
            <v>126806</v>
          </cell>
          <cell r="I899">
            <v>104157</v>
          </cell>
          <cell r="J899">
            <v>202570</v>
          </cell>
          <cell r="K899">
            <v>76146</v>
          </cell>
          <cell r="L899">
            <v>75684</v>
          </cell>
          <cell r="M899">
            <v>50740</v>
          </cell>
          <cell r="N899">
            <v>0</v>
          </cell>
          <cell r="O899">
            <v>0</v>
          </cell>
          <cell r="P899">
            <v>405065</v>
          </cell>
          <cell r="Q899">
            <v>39325</v>
          </cell>
        </row>
        <row r="900">
          <cell r="A900" t="str">
            <v>C212105110000</v>
          </cell>
          <cell r="B900" t="str">
            <v>岐阜県</v>
          </cell>
          <cell r="C900" t="str">
            <v>恵那市</v>
          </cell>
          <cell r="D900">
            <v>5</v>
          </cell>
          <cell r="E900">
            <v>1287325</v>
          </cell>
          <cell r="F900">
            <v>413035</v>
          </cell>
          <cell r="G900">
            <v>125100</v>
          </cell>
          <cell r="H900">
            <v>125913</v>
          </cell>
          <cell r="I900">
            <v>162022</v>
          </cell>
          <cell r="J900">
            <v>223753</v>
          </cell>
          <cell r="K900">
            <v>74676</v>
          </cell>
          <cell r="L900">
            <v>67893</v>
          </cell>
          <cell r="M900">
            <v>81184</v>
          </cell>
          <cell r="N900">
            <v>0</v>
          </cell>
          <cell r="O900">
            <v>0</v>
          </cell>
          <cell r="P900">
            <v>488232</v>
          </cell>
          <cell r="Q900">
            <v>162305</v>
          </cell>
        </row>
        <row r="901">
          <cell r="A901" t="str">
            <v>C212113110000</v>
          </cell>
          <cell r="B901" t="str">
            <v>岐阜県</v>
          </cell>
          <cell r="C901" t="str">
            <v>美濃加茂市</v>
          </cell>
          <cell r="D901">
            <v>5</v>
          </cell>
          <cell r="E901">
            <v>938899</v>
          </cell>
          <cell r="F901">
            <v>417912</v>
          </cell>
          <cell r="G901">
            <v>166410</v>
          </cell>
          <cell r="H901">
            <v>147345</v>
          </cell>
          <cell r="I901">
            <v>104157</v>
          </cell>
          <cell r="J901">
            <v>156502</v>
          </cell>
          <cell r="K901">
            <v>64974</v>
          </cell>
          <cell r="L901">
            <v>71232</v>
          </cell>
          <cell r="M901">
            <v>20296</v>
          </cell>
          <cell r="N901">
            <v>0</v>
          </cell>
          <cell r="O901">
            <v>0</v>
          </cell>
          <cell r="P901">
            <v>364485</v>
          </cell>
          <cell r="Q901">
            <v>0</v>
          </cell>
        </row>
        <row r="902">
          <cell r="A902" t="str">
            <v>C212121110000</v>
          </cell>
          <cell r="B902" t="str">
            <v>岐阜県</v>
          </cell>
          <cell r="C902" t="str">
            <v>土岐市</v>
          </cell>
          <cell r="D902">
            <v>5</v>
          </cell>
          <cell r="E902">
            <v>1113495</v>
          </cell>
          <cell r="F902">
            <v>369986</v>
          </cell>
          <cell r="G902">
            <v>130950</v>
          </cell>
          <cell r="H902">
            <v>146452</v>
          </cell>
          <cell r="I902">
            <v>92584</v>
          </cell>
          <cell r="J902">
            <v>202554</v>
          </cell>
          <cell r="K902">
            <v>57078</v>
          </cell>
          <cell r="L902">
            <v>84588</v>
          </cell>
          <cell r="M902">
            <v>60888</v>
          </cell>
          <cell r="N902">
            <v>0</v>
          </cell>
          <cell r="O902">
            <v>0</v>
          </cell>
          <cell r="P902">
            <v>294995</v>
          </cell>
          <cell r="Q902">
            <v>245960</v>
          </cell>
        </row>
        <row r="903">
          <cell r="A903" t="str">
            <v>C212130110000</v>
          </cell>
          <cell r="B903" t="str">
            <v>岐阜県</v>
          </cell>
          <cell r="C903" t="str">
            <v>各務原市</v>
          </cell>
          <cell r="D903">
            <v>5</v>
          </cell>
          <cell r="E903">
            <v>2142795</v>
          </cell>
          <cell r="F903">
            <v>815190</v>
          </cell>
          <cell r="G903">
            <v>338940</v>
          </cell>
          <cell r="H903">
            <v>279509</v>
          </cell>
          <cell r="I903">
            <v>196741</v>
          </cell>
          <cell r="J903">
            <v>403282</v>
          </cell>
          <cell r="K903">
            <v>164052</v>
          </cell>
          <cell r="L903">
            <v>158046</v>
          </cell>
          <cell r="M903">
            <v>81184</v>
          </cell>
          <cell r="N903">
            <v>0</v>
          </cell>
          <cell r="O903">
            <v>0</v>
          </cell>
          <cell r="P903">
            <v>924323</v>
          </cell>
          <cell r="Q903">
            <v>0</v>
          </cell>
        </row>
        <row r="904">
          <cell r="A904" t="str">
            <v>C212148110000</v>
          </cell>
          <cell r="B904" t="str">
            <v>岐阜県</v>
          </cell>
          <cell r="C904" t="str">
            <v>可児市</v>
          </cell>
          <cell r="D904">
            <v>5</v>
          </cell>
          <cell r="E904">
            <v>1399429</v>
          </cell>
          <cell r="F904">
            <v>568656</v>
          </cell>
          <cell r="G904">
            <v>239535</v>
          </cell>
          <cell r="H904">
            <v>201818</v>
          </cell>
          <cell r="I904">
            <v>127303</v>
          </cell>
          <cell r="J904">
            <v>255490</v>
          </cell>
          <cell r="K904">
            <v>104580</v>
          </cell>
          <cell r="L904">
            <v>100170</v>
          </cell>
          <cell r="M904">
            <v>50740</v>
          </cell>
          <cell r="N904">
            <v>0</v>
          </cell>
          <cell r="O904">
            <v>0</v>
          </cell>
          <cell r="P904">
            <v>542393</v>
          </cell>
          <cell r="Q904">
            <v>32890</v>
          </cell>
        </row>
        <row r="905">
          <cell r="A905" t="str">
            <v>C212156110000</v>
          </cell>
          <cell r="B905" t="str">
            <v>岐阜県</v>
          </cell>
          <cell r="C905" t="str">
            <v>山県市</v>
          </cell>
          <cell r="D905">
            <v>5</v>
          </cell>
          <cell r="E905">
            <v>602561</v>
          </cell>
          <cell r="F905">
            <v>256264</v>
          </cell>
          <cell r="G905">
            <v>72630</v>
          </cell>
          <cell r="H905">
            <v>79477</v>
          </cell>
          <cell r="I905">
            <v>104157</v>
          </cell>
          <cell r="J905">
            <v>101634</v>
          </cell>
          <cell r="K905">
            <v>42252</v>
          </cell>
          <cell r="L905">
            <v>28938</v>
          </cell>
          <cell r="M905">
            <v>30444</v>
          </cell>
          <cell r="N905">
            <v>0</v>
          </cell>
          <cell r="O905">
            <v>0</v>
          </cell>
          <cell r="P905">
            <v>244663</v>
          </cell>
          <cell r="Q905">
            <v>0</v>
          </cell>
        </row>
        <row r="906">
          <cell r="A906" t="str">
            <v>C212164110000</v>
          </cell>
          <cell r="B906" t="str">
            <v>岐阜県</v>
          </cell>
          <cell r="C906" t="str">
            <v>瑞穂市</v>
          </cell>
          <cell r="D906">
            <v>5</v>
          </cell>
          <cell r="E906">
            <v>947080</v>
          </cell>
          <cell r="F906">
            <v>354026</v>
          </cell>
          <cell r="G906">
            <v>152460</v>
          </cell>
          <cell r="H906">
            <v>120555</v>
          </cell>
          <cell r="I906">
            <v>81011</v>
          </cell>
          <cell r="J906">
            <v>160140</v>
          </cell>
          <cell r="K906">
            <v>69594</v>
          </cell>
          <cell r="L906">
            <v>60102</v>
          </cell>
          <cell r="M906">
            <v>30444</v>
          </cell>
          <cell r="N906">
            <v>0</v>
          </cell>
          <cell r="O906">
            <v>0</v>
          </cell>
          <cell r="P906">
            <v>328524</v>
          </cell>
          <cell r="Q906">
            <v>104390</v>
          </cell>
        </row>
        <row r="907">
          <cell r="A907" t="str">
            <v>C212172110000</v>
          </cell>
          <cell r="B907" t="str">
            <v>岐阜県</v>
          </cell>
          <cell r="C907" t="str">
            <v>飛騨市</v>
          </cell>
          <cell r="D907">
            <v>5</v>
          </cell>
          <cell r="E907">
            <v>646947</v>
          </cell>
          <cell r="F907">
            <v>252866</v>
          </cell>
          <cell r="G907">
            <v>115560</v>
          </cell>
          <cell r="H907">
            <v>67868</v>
          </cell>
          <cell r="I907">
            <v>69438</v>
          </cell>
          <cell r="J907">
            <v>123327</v>
          </cell>
          <cell r="K907">
            <v>51702</v>
          </cell>
          <cell r="L907">
            <v>41181</v>
          </cell>
          <cell r="M907">
            <v>30444</v>
          </cell>
          <cell r="N907">
            <v>0</v>
          </cell>
          <cell r="O907">
            <v>0</v>
          </cell>
          <cell r="P907">
            <v>270754</v>
          </cell>
          <cell r="Q907">
            <v>0</v>
          </cell>
        </row>
        <row r="908">
          <cell r="A908" t="str">
            <v>C212181110000</v>
          </cell>
          <cell r="B908" t="str">
            <v>岐阜県</v>
          </cell>
          <cell r="C908" t="str">
            <v>本巣市</v>
          </cell>
          <cell r="D908">
            <v>5</v>
          </cell>
          <cell r="E908">
            <v>1093408</v>
          </cell>
          <cell r="F908">
            <v>266273</v>
          </cell>
          <cell r="G908">
            <v>86175</v>
          </cell>
          <cell r="H908">
            <v>87514</v>
          </cell>
          <cell r="I908">
            <v>92584</v>
          </cell>
          <cell r="J908">
            <v>132593</v>
          </cell>
          <cell r="K908">
            <v>39690</v>
          </cell>
          <cell r="L908">
            <v>52311</v>
          </cell>
          <cell r="M908">
            <v>40592</v>
          </cell>
          <cell r="N908">
            <v>0</v>
          </cell>
          <cell r="O908">
            <v>0</v>
          </cell>
          <cell r="P908">
            <v>293427</v>
          </cell>
          <cell r="Q908">
            <v>401115</v>
          </cell>
        </row>
        <row r="909">
          <cell r="A909" t="str">
            <v>C212199110000</v>
          </cell>
          <cell r="B909" t="str">
            <v>岐阜県</v>
          </cell>
          <cell r="C909" t="str">
            <v>郡上市</v>
          </cell>
          <cell r="D909">
            <v>5</v>
          </cell>
          <cell r="E909">
            <v>1356421</v>
          </cell>
          <cell r="F909">
            <v>625682</v>
          </cell>
          <cell r="G909">
            <v>214965</v>
          </cell>
          <cell r="H909">
            <v>160740</v>
          </cell>
          <cell r="I909">
            <v>249977</v>
          </cell>
          <cell r="J909">
            <v>233812</v>
          </cell>
          <cell r="K909">
            <v>81396</v>
          </cell>
          <cell r="L909">
            <v>71232</v>
          </cell>
          <cell r="M909">
            <v>81184</v>
          </cell>
          <cell r="N909">
            <v>0</v>
          </cell>
          <cell r="O909">
            <v>0</v>
          </cell>
          <cell r="P909">
            <v>407552</v>
          </cell>
          <cell r="Q909">
            <v>89375</v>
          </cell>
        </row>
        <row r="910">
          <cell r="A910" t="str">
            <v>C212202110000</v>
          </cell>
          <cell r="B910" t="str">
            <v>岐阜県</v>
          </cell>
          <cell r="C910" t="str">
            <v>下呂市</v>
          </cell>
          <cell r="D910">
            <v>5</v>
          </cell>
          <cell r="E910">
            <v>951066</v>
          </cell>
          <cell r="F910">
            <v>371581</v>
          </cell>
          <cell r="G910">
            <v>123795</v>
          </cell>
          <cell r="H910">
            <v>97337</v>
          </cell>
          <cell r="I910">
            <v>150449</v>
          </cell>
          <cell r="J910">
            <v>166581</v>
          </cell>
          <cell r="K910">
            <v>55608</v>
          </cell>
          <cell r="L910">
            <v>50085</v>
          </cell>
          <cell r="M910">
            <v>60888</v>
          </cell>
          <cell r="N910">
            <v>0</v>
          </cell>
          <cell r="O910">
            <v>0</v>
          </cell>
          <cell r="P910">
            <v>412904</v>
          </cell>
          <cell r="Q910">
            <v>0</v>
          </cell>
        </row>
        <row r="911">
          <cell r="A911" t="str">
            <v>C212211110000</v>
          </cell>
          <cell r="B911" t="str">
            <v>岐阜県</v>
          </cell>
          <cell r="C911" t="str">
            <v>海津市</v>
          </cell>
          <cell r="D911">
            <v>5</v>
          </cell>
          <cell r="E911">
            <v>756596</v>
          </cell>
          <cell r="F911">
            <v>309183</v>
          </cell>
          <cell r="G911">
            <v>89865</v>
          </cell>
          <cell r="H911">
            <v>103588</v>
          </cell>
          <cell r="I911">
            <v>115730</v>
          </cell>
          <cell r="J911">
            <v>96825</v>
          </cell>
          <cell r="K911">
            <v>31878</v>
          </cell>
          <cell r="L911">
            <v>34503</v>
          </cell>
          <cell r="M911">
            <v>30444</v>
          </cell>
          <cell r="N911">
            <v>0</v>
          </cell>
          <cell r="O911">
            <v>0</v>
          </cell>
          <cell r="P911">
            <v>321988</v>
          </cell>
          <cell r="Q911">
            <v>28600</v>
          </cell>
        </row>
        <row r="912">
          <cell r="A912" t="str">
            <v>C213021110000</v>
          </cell>
          <cell r="B912" t="str">
            <v>岐阜県</v>
          </cell>
          <cell r="C912" t="str">
            <v>岐南町</v>
          </cell>
          <cell r="D912">
            <v>6</v>
          </cell>
          <cell r="E912">
            <v>428396</v>
          </cell>
          <cell r="F912">
            <v>150465</v>
          </cell>
          <cell r="G912">
            <v>64845</v>
          </cell>
          <cell r="H912">
            <v>50901</v>
          </cell>
          <cell r="I912">
            <v>34719</v>
          </cell>
          <cell r="J912">
            <v>59561</v>
          </cell>
          <cell r="K912">
            <v>26040</v>
          </cell>
          <cell r="L912">
            <v>23373</v>
          </cell>
          <cell r="M912">
            <v>10148</v>
          </cell>
          <cell r="N912">
            <v>0</v>
          </cell>
          <cell r="O912">
            <v>0</v>
          </cell>
          <cell r="P912">
            <v>218370</v>
          </cell>
          <cell r="Q912">
            <v>0</v>
          </cell>
        </row>
        <row r="913">
          <cell r="A913" t="str">
            <v>C213039110000</v>
          </cell>
          <cell r="B913" t="str">
            <v>岐阜県</v>
          </cell>
          <cell r="C913" t="str">
            <v>笠松町</v>
          </cell>
          <cell r="D913">
            <v>6</v>
          </cell>
          <cell r="E913">
            <v>347744</v>
          </cell>
          <cell r="F913">
            <v>121884</v>
          </cell>
          <cell r="G913">
            <v>46980</v>
          </cell>
          <cell r="H913">
            <v>40185</v>
          </cell>
          <cell r="I913">
            <v>34719</v>
          </cell>
          <cell r="J913">
            <v>53513</v>
          </cell>
          <cell r="K913">
            <v>22218</v>
          </cell>
          <cell r="L913">
            <v>21147</v>
          </cell>
          <cell r="M913">
            <v>10148</v>
          </cell>
          <cell r="N913">
            <v>0</v>
          </cell>
          <cell r="O913">
            <v>0</v>
          </cell>
          <cell r="P913">
            <v>172347</v>
          </cell>
          <cell r="Q913">
            <v>0</v>
          </cell>
        </row>
        <row r="914">
          <cell r="A914" t="str">
            <v>C213411110000</v>
          </cell>
          <cell r="B914" t="str">
            <v>岐阜県</v>
          </cell>
          <cell r="C914" t="str">
            <v>養老町</v>
          </cell>
          <cell r="D914">
            <v>6</v>
          </cell>
          <cell r="E914">
            <v>543988</v>
          </cell>
          <cell r="F914">
            <v>196303</v>
          </cell>
          <cell r="G914">
            <v>58140</v>
          </cell>
          <cell r="H914">
            <v>57152</v>
          </cell>
          <cell r="I914">
            <v>81011</v>
          </cell>
          <cell r="J914">
            <v>80650</v>
          </cell>
          <cell r="K914">
            <v>29190</v>
          </cell>
          <cell r="L914">
            <v>31164</v>
          </cell>
          <cell r="M914">
            <v>20296</v>
          </cell>
          <cell r="N914">
            <v>0</v>
          </cell>
          <cell r="O914">
            <v>0</v>
          </cell>
          <cell r="P914">
            <v>199825</v>
          </cell>
          <cell r="Q914">
            <v>67210</v>
          </cell>
        </row>
        <row r="915">
          <cell r="A915" t="str">
            <v>C213616110000</v>
          </cell>
          <cell r="B915" t="str">
            <v>岐阜県</v>
          </cell>
          <cell r="C915" t="str">
            <v>垂井町</v>
          </cell>
          <cell r="D915">
            <v>6</v>
          </cell>
          <cell r="E915">
            <v>512428</v>
          </cell>
          <cell r="F915">
            <v>199913</v>
          </cell>
          <cell r="G915">
            <v>57285</v>
          </cell>
          <cell r="H915">
            <v>61617</v>
          </cell>
          <cell r="I915">
            <v>81011</v>
          </cell>
          <cell r="J915">
            <v>80965</v>
          </cell>
          <cell r="K915">
            <v>30618</v>
          </cell>
          <cell r="L915">
            <v>30051</v>
          </cell>
          <cell r="M915">
            <v>20296</v>
          </cell>
          <cell r="N915">
            <v>0</v>
          </cell>
          <cell r="O915">
            <v>0</v>
          </cell>
          <cell r="P915">
            <v>231550</v>
          </cell>
          <cell r="Q915">
            <v>0</v>
          </cell>
        </row>
        <row r="916">
          <cell r="A916" t="str">
            <v>C213624110000</v>
          </cell>
          <cell r="B916" t="str">
            <v>岐阜県</v>
          </cell>
          <cell r="C916" t="str">
            <v>関ケ原町</v>
          </cell>
          <cell r="D916">
            <v>6</v>
          </cell>
          <cell r="E916">
            <v>218475</v>
          </cell>
          <cell r="F916">
            <v>84181</v>
          </cell>
          <cell r="G916">
            <v>34245</v>
          </cell>
          <cell r="H916">
            <v>26790</v>
          </cell>
          <cell r="I916">
            <v>23146</v>
          </cell>
          <cell r="J916">
            <v>48961</v>
          </cell>
          <cell r="K916">
            <v>11970</v>
          </cell>
          <cell r="L916">
            <v>16695</v>
          </cell>
          <cell r="M916">
            <v>20296</v>
          </cell>
          <cell r="N916">
            <v>0</v>
          </cell>
          <cell r="O916">
            <v>0</v>
          </cell>
          <cell r="P916">
            <v>85333</v>
          </cell>
          <cell r="Q916">
            <v>0</v>
          </cell>
        </row>
        <row r="917">
          <cell r="A917" t="str">
            <v>C213811110000</v>
          </cell>
          <cell r="B917" t="str">
            <v>岐阜県</v>
          </cell>
          <cell r="C917" t="str">
            <v>神戸町</v>
          </cell>
          <cell r="D917">
            <v>6</v>
          </cell>
          <cell r="E917">
            <v>380906</v>
          </cell>
          <cell r="F917">
            <v>130002</v>
          </cell>
          <cell r="G917">
            <v>39060</v>
          </cell>
          <cell r="H917">
            <v>44650</v>
          </cell>
          <cell r="I917">
            <v>46292</v>
          </cell>
          <cell r="J917">
            <v>46184</v>
          </cell>
          <cell r="K917">
            <v>18228</v>
          </cell>
          <cell r="L917">
            <v>17808</v>
          </cell>
          <cell r="M917">
            <v>10148</v>
          </cell>
          <cell r="N917">
            <v>0</v>
          </cell>
          <cell r="O917">
            <v>0</v>
          </cell>
          <cell r="P917">
            <v>141085</v>
          </cell>
          <cell r="Q917">
            <v>63635</v>
          </cell>
        </row>
        <row r="918">
          <cell r="A918" t="str">
            <v>C213829110000</v>
          </cell>
          <cell r="B918" t="str">
            <v>岐阜県</v>
          </cell>
          <cell r="C918" t="str">
            <v>輪之内町</v>
          </cell>
          <cell r="D918">
            <v>6</v>
          </cell>
          <cell r="E918">
            <v>250822</v>
          </cell>
          <cell r="F918">
            <v>85307</v>
          </cell>
          <cell r="G918">
            <v>22905</v>
          </cell>
          <cell r="H918">
            <v>27683</v>
          </cell>
          <cell r="I918">
            <v>34719</v>
          </cell>
          <cell r="J918">
            <v>35180</v>
          </cell>
          <cell r="K918">
            <v>11676</v>
          </cell>
          <cell r="L918">
            <v>13356</v>
          </cell>
          <cell r="M918">
            <v>10148</v>
          </cell>
          <cell r="N918">
            <v>0</v>
          </cell>
          <cell r="O918">
            <v>0</v>
          </cell>
          <cell r="P918">
            <v>83145</v>
          </cell>
          <cell r="Q918">
            <v>47190</v>
          </cell>
        </row>
        <row r="919">
          <cell r="A919" t="str">
            <v>C213837110000</v>
          </cell>
          <cell r="B919" t="str">
            <v>岐阜県</v>
          </cell>
          <cell r="C919" t="str">
            <v>安八町</v>
          </cell>
          <cell r="D919">
            <v>6</v>
          </cell>
          <cell r="E919">
            <v>310622</v>
          </cell>
          <cell r="F919">
            <v>106252</v>
          </cell>
          <cell r="G919">
            <v>34920</v>
          </cell>
          <cell r="H919">
            <v>36613</v>
          </cell>
          <cell r="I919">
            <v>34719</v>
          </cell>
          <cell r="J919">
            <v>69247</v>
          </cell>
          <cell r="K919">
            <v>23352</v>
          </cell>
          <cell r="L919">
            <v>25599</v>
          </cell>
          <cell r="M919">
            <v>20296</v>
          </cell>
          <cell r="N919">
            <v>0</v>
          </cell>
          <cell r="O919">
            <v>0</v>
          </cell>
          <cell r="P919">
            <v>135123</v>
          </cell>
          <cell r="Q919">
            <v>0</v>
          </cell>
        </row>
        <row r="920">
          <cell r="A920" t="str">
            <v>C214019110000</v>
          </cell>
          <cell r="B920" t="str">
            <v>岐阜県</v>
          </cell>
          <cell r="C920" t="str">
            <v>揖斐川町</v>
          </cell>
          <cell r="D920">
            <v>6</v>
          </cell>
          <cell r="E920">
            <v>549035</v>
          </cell>
          <cell r="F920">
            <v>195623</v>
          </cell>
          <cell r="G920">
            <v>55710</v>
          </cell>
          <cell r="H920">
            <v>47329</v>
          </cell>
          <cell r="I920">
            <v>92584</v>
          </cell>
          <cell r="J920">
            <v>95675</v>
          </cell>
          <cell r="K920">
            <v>25032</v>
          </cell>
          <cell r="L920">
            <v>30051</v>
          </cell>
          <cell r="M920">
            <v>40592</v>
          </cell>
          <cell r="N920">
            <v>0</v>
          </cell>
          <cell r="O920">
            <v>0</v>
          </cell>
          <cell r="P920">
            <v>257737</v>
          </cell>
          <cell r="Q920">
            <v>0</v>
          </cell>
        </row>
        <row r="921">
          <cell r="A921" t="str">
            <v>C214035110000</v>
          </cell>
          <cell r="B921" t="str">
            <v>岐阜県</v>
          </cell>
          <cell r="C921" t="str">
            <v>大野町</v>
          </cell>
          <cell r="D921">
            <v>6</v>
          </cell>
          <cell r="E921">
            <v>483259</v>
          </cell>
          <cell r="F921">
            <v>192776</v>
          </cell>
          <cell r="G921">
            <v>58185</v>
          </cell>
          <cell r="H921">
            <v>53580</v>
          </cell>
          <cell r="I921">
            <v>81011</v>
          </cell>
          <cell r="J921">
            <v>89349</v>
          </cell>
          <cell r="K921">
            <v>26628</v>
          </cell>
          <cell r="L921">
            <v>32277</v>
          </cell>
          <cell r="M921">
            <v>30444</v>
          </cell>
          <cell r="N921">
            <v>0</v>
          </cell>
          <cell r="O921">
            <v>0</v>
          </cell>
          <cell r="P921">
            <v>201134</v>
          </cell>
          <cell r="Q921">
            <v>0</v>
          </cell>
        </row>
        <row r="922">
          <cell r="A922" t="str">
            <v>C214043110000</v>
          </cell>
          <cell r="B922" t="str">
            <v>岐阜県</v>
          </cell>
          <cell r="C922" t="str">
            <v>池田町</v>
          </cell>
          <cell r="D922">
            <v>6</v>
          </cell>
          <cell r="E922">
            <v>445559</v>
          </cell>
          <cell r="F922">
            <v>183707</v>
          </cell>
          <cell r="G922">
            <v>59760</v>
          </cell>
          <cell r="H922">
            <v>66082</v>
          </cell>
          <cell r="I922">
            <v>57865</v>
          </cell>
          <cell r="J922">
            <v>66071</v>
          </cell>
          <cell r="K922">
            <v>28098</v>
          </cell>
          <cell r="L922">
            <v>27825</v>
          </cell>
          <cell r="M922">
            <v>10148</v>
          </cell>
          <cell r="N922">
            <v>0</v>
          </cell>
          <cell r="O922">
            <v>0</v>
          </cell>
          <cell r="P922">
            <v>195781</v>
          </cell>
          <cell r="Q922">
            <v>0</v>
          </cell>
        </row>
        <row r="923">
          <cell r="A923" t="str">
            <v>C214213110000</v>
          </cell>
          <cell r="B923" t="str">
            <v>岐阜県</v>
          </cell>
          <cell r="C923" t="str">
            <v>北方町</v>
          </cell>
          <cell r="D923">
            <v>6</v>
          </cell>
          <cell r="E923">
            <v>403528</v>
          </cell>
          <cell r="F923">
            <v>137816</v>
          </cell>
          <cell r="G923">
            <v>45945</v>
          </cell>
          <cell r="H923">
            <v>57152</v>
          </cell>
          <cell r="I923">
            <v>34719</v>
          </cell>
          <cell r="J923">
            <v>67730</v>
          </cell>
          <cell r="K923">
            <v>21966</v>
          </cell>
          <cell r="L923">
            <v>35616</v>
          </cell>
          <cell r="M923">
            <v>10148</v>
          </cell>
          <cell r="N923">
            <v>0</v>
          </cell>
          <cell r="O923">
            <v>0</v>
          </cell>
          <cell r="P923">
            <v>147932</v>
          </cell>
          <cell r="Q923">
            <v>50050</v>
          </cell>
        </row>
        <row r="924">
          <cell r="A924" t="str">
            <v>C215015110000</v>
          </cell>
          <cell r="B924" t="str">
            <v>岐阜県</v>
          </cell>
          <cell r="C924" t="str">
            <v>坂祝町</v>
          </cell>
          <cell r="D924">
            <v>6</v>
          </cell>
          <cell r="E924">
            <v>220224</v>
          </cell>
          <cell r="F924">
            <v>47485</v>
          </cell>
          <cell r="G924">
            <v>18945</v>
          </cell>
          <cell r="H924">
            <v>16967</v>
          </cell>
          <cell r="I924">
            <v>11573</v>
          </cell>
          <cell r="J924">
            <v>29636</v>
          </cell>
          <cell r="K924">
            <v>8358</v>
          </cell>
          <cell r="L924">
            <v>11130</v>
          </cell>
          <cell r="M924">
            <v>10148</v>
          </cell>
          <cell r="N924">
            <v>0</v>
          </cell>
          <cell r="O924">
            <v>0</v>
          </cell>
          <cell r="P924">
            <v>76608</v>
          </cell>
          <cell r="Q924">
            <v>66495</v>
          </cell>
        </row>
        <row r="925">
          <cell r="A925" t="str">
            <v>C215023110000</v>
          </cell>
          <cell r="B925" t="str">
            <v>岐阜県</v>
          </cell>
          <cell r="C925" t="str">
            <v>富加町</v>
          </cell>
          <cell r="D925">
            <v>6</v>
          </cell>
          <cell r="E925">
            <v>166102</v>
          </cell>
          <cell r="F925">
            <v>39465</v>
          </cell>
          <cell r="G925">
            <v>15390</v>
          </cell>
          <cell r="H925">
            <v>12502</v>
          </cell>
          <cell r="I925">
            <v>11573</v>
          </cell>
          <cell r="J925">
            <v>42488</v>
          </cell>
          <cell r="K925">
            <v>18984</v>
          </cell>
          <cell r="L925">
            <v>13356</v>
          </cell>
          <cell r="M925">
            <v>10148</v>
          </cell>
          <cell r="N925">
            <v>0</v>
          </cell>
          <cell r="O925">
            <v>0</v>
          </cell>
          <cell r="P925">
            <v>84149</v>
          </cell>
          <cell r="Q925">
            <v>0</v>
          </cell>
        </row>
        <row r="926">
          <cell r="A926" t="str">
            <v>C215031110000</v>
          </cell>
          <cell r="B926" t="str">
            <v>岐阜県</v>
          </cell>
          <cell r="C926" t="str">
            <v>川辺町</v>
          </cell>
          <cell r="D926">
            <v>6</v>
          </cell>
          <cell r="E926">
            <v>319419</v>
          </cell>
          <cell r="F926">
            <v>89284</v>
          </cell>
          <cell r="G926">
            <v>23310</v>
          </cell>
          <cell r="H926">
            <v>31255</v>
          </cell>
          <cell r="I926">
            <v>34719</v>
          </cell>
          <cell r="J926">
            <v>33836</v>
          </cell>
          <cell r="K926">
            <v>10332</v>
          </cell>
          <cell r="L926">
            <v>13356</v>
          </cell>
          <cell r="M926">
            <v>10148</v>
          </cell>
          <cell r="N926">
            <v>0</v>
          </cell>
          <cell r="O926">
            <v>0</v>
          </cell>
          <cell r="P926">
            <v>135524</v>
          </cell>
          <cell r="Q926">
            <v>60775</v>
          </cell>
        </row>
        <row r="927">
          <cell r="A927" t="str">
            <v>C215040110000</v>
          </cell>
          <cell r="B927" t="str">
            <v>岐阜県</v>
          </cell>
          <cell r="C927" t="str">
            <v>七宗町</v>
          </cell>
          <cell r="D927">
            <v>6</v>
          </cell>
          <cell r="E927">
            <v>161254</v>
          </cell>
          <cell r="F927">
            <v>54624</v>
          </cell>
          <cell r="G927">
            <v>17190</v>
          </cell>
          <cell r="H927">
            <v>14288</v>
          </cell>
          <cell r="I927">
            <v>23146</v>
          </cell>
          <cell r="J927">
            <v>48205</v>
          </cell>
          <cell r="K927">
            <v>2310</v>
          </cell>
          <cell r="L927">
            <v>25599</v>
          </cell>
          <cell r="M927">
            <v>20296</v>
          </cell>
          <cell r="N927">
            <v>0</v>
          </cell>
          <cell r="O927">
            <v>0</v>
          </cell>
          <cell r="P927">
            <v>58425</v>
          </cell>
          <cell r="Q927">
            <v>0</v>
          </cell>
        </row>
        <row r="928">
          <cell r="A928" t="str">
            <v>C215058110000</v>
          </cell>
          <cell r="B928" t="str">
            <v>岐阜県</v>
          </cell>
          <cell r="C928" t="str">
            <v>八百津町</v>
          </cell>
          <cell r="D928">
            <v>6</v>
          </cell>
          <cell r="E928">
            <v>307395</v>
          </cell>
          <cell r="F928">
            <v>128966</v>
          </cell>
          <cell r="G928">
            <v>42525</v>
          </cell>
          <cell r="H928">
            <v>28576</v>
          </cell>
          <cell r="I928">
            <v>57865</v>
          </cell>
          <cell r="J928">
            <v>54400</v>
          </cell>
          <cell r="K928">
            <v>20748</v>
          </cell>
          <cell r="L928">
            <v>13356</v>
          </cell>
          <cell r="M928">
            <v>20296</v>
          </cell>
          <cell r="N928">
            <v>0</v>
          </cell>
          <cell r="O928">
            <v>0</v>
          </cell>
          <cell r="P928">
            <v>124029</v>
          </cell>
          <cell r="Q928">
            <v>0</v>
          </cell>
        </row>
        <row r="929">
          <cell r="A929" t="str">
            <v>C215066110000</v>
          </cell>
          <cell r="B929" t="str">
            <v>岐阜県</v>
          </cell>
          <cell r="C929" t="str">
            <v>白川町</v>
          </cell>
          <cell r="D929">
            <v>6</v>
          </cell>
          <cell r="E929">
            <v>304152</v>
          </cell>
          <cell r="F929">
            <v>128152</v>
          </cell>
          <cell r="G929">
            <v>46440</v>
          </cell>
          <cell r="H929">
            <v>25004</v>
          </cell>
          <cell r="I929">
            <v>56708</v>
          </cell>
          <cell r="J929">
            <v>65682</v>
          </cell>
          <cell r="K929">
            <v>17430</v>
          </cell>
          <cell r="L929">
            <v>17808</v>
          </cell>
          <cell r="M929">
            <v>30444</v>
          </cell>
          <cell r="N929">
            <v>0</v>
          </cell>
          <cell r="O929">
            <v>0</v>
          </cell>
          <cell r="P929">
            <v>110318</v>
          </cell>
          <cell r="Q929">
            <v>0</v>
          </cell>
        </row>
        <row r="930">
          <cell r="A930" t="str">
            <v>C215074110000</v>
          </cell>
          <cell r="B930" t="str">
            <v>岐阜県</v>
          </cell>
          <cell r="C930" t="str">
            <v>東白川村</v>
          </cell>
          <cell r="D930">
            <v>6</v>
          </cell>
          <cell r="E930">
            <v>93961</v>
          </cell>
          <cell r="F930">
            <v>40092</v>
          </cell>
          <cell r="G930">
            <v>21375</v>
          </cell>
          <cell r="H930">
            <v>7144</v>
          </cell>
          <cell r="I930">
            <v>11573</v>
          </cell>
          <cell r="J930">
            <v>16154</v>
          </cell>
          <cell r="K930">
            <v>1554</v>
          </cell>
          <cell r="L930">
            <v>4452</v>
          </cell>
          <cell r="M930">
            <v>10148</v>
          </cell>
          <cell r="N930">
            <v>0</v>
          </cell>
          <cell r="O930">
            <v>0</v>
          </cell>
          <cell r="P930">
            <v>37715</v>
          </cell>
          <cell r="Q930">
            <v>0</v>
          </cell>
        </row>
        <row r="931">
          <cell r="A931" t="str">
            <v>C215210110000</v>
          </cell>
          <cell r="B931" t="str">
            <v>岐阜県</v>
          </cell>
          <cell r="C931" t="str">
            <v>御嵩町</v>
          </cell>
          <cell r="D931">
            <v>6</v>
          </cell>
          <cell r="E931">
            <v>365407</v>
          </cell>
          <cell r="F931">
            <v>124411</v>
          </cell>
          <cell r="G931">
            <v>50400</v>
          </cell>
          <cell r="H931">
            <v>39292</v>
          </cell>
          <cell r="I931">
            <v>34719</v>
          </cell>
          <cell r="J931">
            <v>71373</v>
          </cell>
          <cell r="K931">
            <v>17556</v>
          </cell>
          <cell r="L931">
            <v>23373</v>
          </cell>
          <cell r="M931">
            <v>30444</v>
          </cell>
          <cell r="N931">
            <v>0</v>
          </cell>
          <cell r="O931">
            <v>0</v>
          </cell>
          <cell r="P931">
            <v>169623</v>
          </cell>
          <cell r="Q931">
            <v>0</v>
          </cell>
        </row>
        <row r="932">
          <cell r="A932" t="str">
            <v>C216046110000</v>
          </cell>
          <cell r="B932" t="str">
            <v>岐阜県</v>
          </cell>
          <cell r="C932" t="str">
            <v>白川村</v>
          </cell>
          <cell r="D932">
            <v>6</v>
          </cell>
          <cell r="E932">
            <v>113745</v>
          </cell>
          <cell r="F932">
            <v>32542</v>
          </cell>
          <cell r="G932">
            <v>9360</v>
          </cell>
          <cell r="H932">
            <v>11609</v>
          </cell>
          <cell r="I932">
            <v>11573</v>
          </cell>
          <cell r="J932">
            <v>25079</v>
          </cell>
          <cell r="K932">
            <v>7140</v>
          </cell>
          <cell r="L932">
            <v>7791</v>
          </cell>
          <cell r="M932">
            <v>10148</v>
          </cell>
          <cell r="N932">
            <v>0</v>
          </cell>
          <cell r="O932">
            <v>0</v>
          </cell>
          <cell r="P932">
            <v>56124</v>
          </cell>
          <cell r="Q932">
            <v>0</v>
          </cell>
        </row>
        <row r="933">
          <cell r="A933" t="str">
            <v>C221007110000</v>
          </cell>
          <cell r="B933" t="str">
            <v>静岡県</v>
          </cell>
          <cell r="C933" t="str">
            <v>静岡市</v>
          </cell>
          <cell r="D933">
            <v>2</v>
          </cell>
          <cell r="E933">
            <v>30834738</v>
          </cell>
          <cell r="F933">
            <v>3569440</v>
          </cell>
          <cell r="G933">
            <v>1381230</v>
          </cell>
          <cell r="H933">
            <v>1193048</v>
          </cell>
          <cell r="I933">
            <v>995162</v>
          </cell>
          <cell r="J933">
            <v>1757684</v>
          </cell>
          <cell r="K933">
            <v>617904</v>
          </cell>
          <cell r="L933">
            <v>703416</v>
          </cell>
          <cell r="M933">
            <v>436364</v>
          </cell>
          <cell r="N933">
            <v>851701</v>
          </cell>
          <cell r="O933">
            <v>146631</v>
          </cell>
          <cell r="P933">
            <v>24293352</v>
          </cell>
          <cell r="Q933">
            <v>215930</v>
          </cell>
        </row>
        <row r="934">
          <cell r="A934" t="str">
            <v>C221309110000</v>
          </cell>
          <cell r="B934" t="str">
            <v>静岡県</v>
          </cell>
          <cell r="C934" t="str">
            <v>浜松市</v>
          </cell>
          <cell r="D934">
            <v>2</v>
          </cell>
          <cell r="E934">
            <v>39344767</v>
          </cell>
          <cell r="F934">
            <v>4683507</v>
          </cell>
          <cell r="G934">
            <v>1951740</v>
          </cell>
          <cell r="H934">
            <v>1609186</v>
          </cell>
          <cell r="I934">
            <v>1122581</v>
          </cell>
          <cell r="J934">
            <v>2215199</v>
          </cell>
          <cell r="K934">
            <v>875406</v>
          </cell>
          <cell r="L934">
            <v>842541</v>
          </cell>
          <cell r="M934">
            <v>497252</v>
          </cell>
          <cell r="N934">
            <v>527396</v>
          </cell>
          <cell r="O934">
            <v>86979</v>
          </cell>
          <cell r="P934">
            <v>30539681</v>
          </cell>
          <cell r="Q934">
            <v>1292005</v>
          </cell>
        </row>
        <row r="935">
          <cell r="A935" t="str">
            <v>C222038110000</v>
          </cell>
          <cell r="B935" t="str">
            <v>静岡県</v>
          </cell>
          <cell r="C935" t="str">
            <v>沼津市</v>
          </cell>
          <cell r="D935">
            <v>4</v>
          </cell>
          <cell r="E935">
            <v>3141490</v>
          </cell>
          <cell r="F935">
            <v>995208</v>
          </cell>
          <cell r="G935">
            <v>338940</v>
          </cell>
          <cell r="H935">
            <v>378632</v>
          </cell>
          <cell r="I935">
            <v>277636</v>
          </cell>
          <cell r="J935">
            <v>664614</v>
          </cell>
          <cell r="K935">
            <v>181440</v>
          </cell>
          <cell r="L935">
            <v>300510</v>
          </cell>
          <cell r="M935">
            <v>182664</v>
          </cell>
          <cell r="N935">
            <v>313440</v>
          </cell>
          <cell r="O935">
            <v>51249</v>
          </cell>
          <cell r="P935">
            <v>1101249</v>
          </cell>
          <cell r="Q935">
            <v>15730</v>
          </cell>
        </row>
        <row r="936">
          <cell r="A936" t="str">
            <v>C222054110000</v>
          </cell>
          <cell r="B936" t="str">
            <v>静岡県</v>
          </cell>
          <cell r="C936" t="str">
            <v>熱海市</v>
          </cell>
          <cell r="D936">
            <v>5</v>
          </cell>
          <cell r="E936">
            <v>566858</v>
          </cell>
          <cell r="F936">
            <v>191191</v>
          </cell>
          <cell r="G936">
            <v>36990</v>
          </cell>
          <cell r="H936">
            <v>61617</v>
          </cell>
          <cell r="I936">
            <v>92584</v>
          </cell>
          <cell r="J936">
            <v>107876</v>
          </cell>
          <cell r="K936">
            <v>18312</v>
          </cell>
          <cell r="L936">
            <v>48972</v>
          </cell>
          <cell r="M936">
            <v>40592</v>
          </cell>
          <cell r="N936">
            <v>0</v>
          </cell>
          <cell r="O936">
            <v>0</v>
          </cell>
          <cell r="P936">
            <v>207016</v>
          </cell>
          <cell r="Q936">
            <v>60775</v>
          </cell>
        </row>
        <row r="937">
          <cell r="A937" t="str">
            <v>C222062110000</v>
          </cell>
          <cell r="B937" t="str">
            <v>静岡県</v>
          </cell>
          <cell r="C937" t="str">
            <v>三島市</v>
          </cell>
          <cell r="D937">
            <v>5</v>
          </cell>
          <cell r="E937">
            <v>1918575</v>
          </cell>
          <cell r="F937">
            <v>649167</v>
          </cell>
          <cell r="G937">
            <v>237105</v>
          </cell>
          <cell r="H937">
            <v>250040</v>
          </cell>
          <cell r="I937">
            <v>162022</v>
          </cell>
          <cell r="J937">
            <v>292355</v>
          </cell>
          <cell r="K937">
            <v>113358</v>
          </cell>
          <cell r="L937">
            <v>107961</v>
          </cell>
          <cell r="M937">
            <v>71036</v>
          </cell>
          <cell r="N937">
            <v>0</v>
          </cell>
          <cell r="O937">
            <v>0</v>
          </cell>
          <cell r="P937">
            <v>618838</v>
          </cell>
          <cell r="Q937">
            <v>358215</v>
          </cell>
        </row>
        <row r="938">
          <cell r="A938" t="str">
            <v>C222071110000</v>
          </cell>
          <cell r="B938" t="str">
            <v>静岡県</v>
          </cell>
          <cell r="C938" t="str">
            <v>富士宮市</v>
          </cell>
          <cell r="D938">
            <v>5</v>
          </cell>
          <cell r="E938">
            <v>2140654</v>
          </cell>
          <cell r="F938">
            <v>793736</v>
          </cell>
          <cell r="G938">
            <v>284625</v>
          </cell>
          <cell r="H938">
            <v>254505</v>
          </cell>
          <cell r="I938">
            <v>254606</v>
          </cell>
          <cell r="J938">
            <v>425714</v>
          </cell>
          <cell r="K938">
            <v>140196</v>
          </cell>
          <cell r="L938">
            <v>153594</v>
          </cell>
          <cell r="M938">
            <v>131924</v>
          </cell>
          <cell r="N938">
            <v>0</v>
          </cell>
          <cell r="O938">
            <v>0</v>
          </cell>
          <cell r="P938">
            <v>921204</v>
          </cell>
          <cell r="Q938">
            <v>0</v>
          </cell>
        </row>
        <row r="939">
          <cell r="A939" t="str">
            <v>C222089110000</v>
          </cell>
          <cell r="B939" t="str">
            <v>静岡県</v>
          </cell>
          <cell r="C939" t="str">
            <v>伊東市</v>
          </cell>
          <cell r="D939">
            <v>5</v>
          </cell>
          <cell r="E939">
            <v>999837</v>
          </cell>
          <cell r="F939">
            <v>308485</v>
          </cell>
          <cell r="G939">
            <v>103455</v>
          </cell>
          <cell r="H939">
            <v>89300</v>
          </cell>
          <cell r="I939">
            <v>115730</v>
          </cell>
          <cell r="J939">
            <v>162523</v>
          </cell>
          <cell r="K939">
            <v>57246</v>
          </cell>
          <cell r="L939">
            <v>54537</v>
          </cell>
          <cell r="M939">
            <v>50740</v>
          </cell>
          <cell r="N939">
            <v>0</v>
          </cell>
          <cell r="O939">
            <v>0</v>
          </cell>
          <cell r="P939">
            <v>336494</v>
          </cell>
          <cell r="Q939">
            <v>192335</v>
          </cell>
        </row>
        <row r="940">
          <cell r="A940" t="str">
            <v>C222097110000</v>
          </cell>
          <cell r="B940" t="str">
            <v>静岡県</v>
          </cell>
          <cell r="C940" t="str">
            <v>島田市</v>
          </cell>
          <cell r="D940">
            <v>5</v>
          </cell>
          <cell r="E940">
            <v>1698276</v>
          </cell>
          <cell r="F940">
            <v>665220</v>
          </cell>
          <cell r="G940">
            <v>258660</v>
          </cell>
          <cell r="H940">
            <v>198246</v>
          </cell>
          <cell r="I940">
            <v>208314</v>
          </cell>
          <cell r="J940">
            <v>316127</v>
          </cell>
          <cell r="K940">
            <v>123774</v>
          </cell>
          <cell r="L940">
            <v>121317</v>
          </cell>
          <cell r="M940">
            <v>71036</v>
          </cell>
          <cell r="N940">
            <v>0</v>
          </cell>
          <cell r="O940">
            <v>0</v>
          </cell>
          <cell r="P940">
            <v>716929</v>
          </cell>
          <cell r="Q940">
            <v>0</v>
          </cell>
        </row>
        <row r="941">
          <cell r="A941" t="str">
            <v>C222101110000</v>
          </cell>
          <cell r="B941" t="str">
            <v>静岡県</v>
          </cell>
          <cell r="C941" t="str">
            <v>富士市</v>
          </cell>
          <cell r="D941">
            <v>4</v>
          </cell>
          <cell r="E941">
            <v>4220845</v>
          </cell>
          <cell r="F941">
            <v>1372223</v>
          </cell>
          <cell r="G941">
            <v>560565</v>
          </cell>
          <cell r="H941">
            <v>499187</v>
          </cell>
          <cell r="I941">
            <v>312471</v>
          </cell>
          <cell r="J941">
            <v>721640</v>
          </cell>
          <cell r="K941">
            <v>265440</v>
          </cell>
          <cell r="L941">
            <v>293832</v>
          </cell>
          <cell r="M941">
            <v>162368</v>
          </cell>
          <cell r="N941">
            <v>453961</v>
          </cell>
          <cell r="O941">
            <v>51400</v>
          </cell>
          <cell r="P941">
            <v>1377091</v>
          </cell>
          <cell r="Q941">
            <v>244530</v>
          </cell>
        </row>
        <row r="942">
          <cell r="A942" t="str">
            <v>C222119110000</v>
          </cell>
          <cell r="B942" t="str">
            <v>静岡県</v>
          </cell>
          <cell r="C942" t="str">
            <v>磐田市</v>
          </cell>
          <cell r="D942">
            <v>5</v>
          </cell>
          <cell r="E942">
            <v>3075255</v>
          </cell>
          <cell r="F942">
            <v>998610</v>
          </cell>
          <cell r="G942">
            <v>401985</v>
          </cell>
          <cell r="H942">
            <v>342019</v>
          </cell>
          <cell r="I942">
            <v>254606</v>
          </cell>
          <cell r="J942">
            <v>467699</v>
          </cell>
          <cell r="K942">
            <v>184800</v>
          </cell>
          <cell r="L942">
            <v>181419</v>
          </cell>
          <cell r="M942">
            <v>101480</v>
          </cell>
          <cell r="N942">
            <v>0</v>
          </cell>
          <cell r="O942">
            <v>0</v>
          </cell>
          <cell r="P942">
            <v>828166</v>
          </cell>
          <cell r="Q942">
            <v>780780</v>
          </cell>
        </row>
        <row r="943">
          <cell r="A943" t="str">
            <v>C222127110000</v>
          </cell>
          <cell r="B943" t="str">
            <v>静岡県</v>
          </cell>
          <cell r="C943" t="str">
            <v>焼津市</v>
          </cell>
          <cell r="D943">
            <v>5</v>
          </cell>
          <cell r="E943">
            <v>1970904</v>
          </cell>
          <cell r="F943">
            <v>720077</v>
          </cell>
          <cell r="G943">
            <v>296370</v>
          </cell>
          <cell r="H943">
            <v>273258</v>
          </cell>
          <cell r="I943">
            <v>150449</v>
          </cell>
          <cell r="J943">
            <v>377562</v>
          </cell>
          <cell r="K943">
            <v>141540</v>
          </cell>
          <cell r="L943">
            <v>144690</v>
          </cell>
          <cell r="M943">
            <v>91332</v>
          </cell>
          <cell r="N943">
            <v>0</v>
          </cell>
          <cell r="O943">
            <v>0</v>
          </cell>
          <cell r="P943">
            <v>741705</v>
          </cell>
          <cell r="Q943">
            <v>131560</v>
          </cell>
        </row>
        <row r="944">
          <cell r="A944" t="str">
            <v>C222135110000</v>
          </cell>
          <cell r="B944" t="str">
            <v>静岡県</v>
          </cell>
          <cell r="C944" t="str">
            <v>掛川市</v>
          </cell>
          <cell r="D944">
            <v>5</v>
          </cell>
          <cell r="E944">
            <v>2070991</v>
          </cell>
          <cell r="F944">
            <v>805308</v>
          </cell>
          <cell r="G944">
            <v>297090</v>
          </cell>
          <cell r="H944">
            <v>253612</v>
          </cell>
          <cell r="I944">
            <v>254606</v>
          </cell>
          <cell r="J944">
            <v>387243</v>
          </cell>
          <cell r="K944">
            <v>130074</v>
          </cell>
          <cell r="L944">
            <v>165837</v>
          </cell>
          <cell r="M944">
            <v>91332</v>
          </cell>
          <cell r="N944">
            <v>0</v>
          </cell>
          <cell r="O944">
            <v>0</v>
          </cell>
          <cell r="P944">
            <v>698260</v>
          </cell>
          <cell r="Q944">
            <v>180180</v>
          </cell>
        </row>
        <row r="945">
          <cell r="A945" t="str">
            <v>C222143110000</v>
          </cell>
          <cell r="B945" t="str">
            <v>静岡県</v>
          </cell>
          <cell r="C945" t="str">
            <v>藤枝市</v>
          </cell>
          <cell r="D945">
            <v>5</v>
          </cell>
          <cell r="E945">
            <v>2104965</v>
          </cell>
          <cell r="F945">
            <v>821237</v>
          </cell>
          <cell r="G945">
            <v>341415</v>
          </cell>
          <cell r="H945">
            <v>283081</v>
          </cell>
          <cell r="I945">
            <v>196741</v>
          </cell>
          <cell r="J945">
            <v>409235</v>
          </cell>
          <cell r="K945">
            <v>148596</v>
          </cell>
          <cell r="L945">
            <v>159159</v>
          </cell>
          <cell r="M945">
            <v>101480</v>
          </cell>
          <cell r="N945">
            <v>0</v>
          </cell>
          <cell r="O945">
            <v>0</v>
          </cell>
          <cell r="P945">
            <v>874493</v>
          </cell>
          <cell r="Q945">
            <v>0</v>
          </cell>
        </row>
        <row r="946">
          <cell r="A946" t="str">
            <v>C222151110000</v>
          </cell>
          <cell r="B946" t="str">
            <v>静岡県</v>
          </cell>
          <cell r="C946" t="str">
            <v>御殿場市</v>
          </cell>
          <cell r="D946">
            <v>5</v>
          </cell>
          <cell r="E946">
            <v>1521909</v>
          </cell>
          <cell r="F946">
            <v>516744</v>
          </cell>
          <cell r="G946">
            <v>195660</v>
          </cell>
          <cell r="H946">
            <v>193781</v>
          </cell>
          <cell r="I946">
            <v>127303</v>
          </cell>
          <cell r="J946">
            <v>275025</v>
          </cell>
          <cell r="K946">
            <v>99498</v>
          </cell>
          <cell r="L946">
            <v>114639</v>
          </cell>
          <cell r="M946">
            <v>60888</v>
          </cell>
          <cell r="N946">
            <v>0</v>
          </cell>
          <cell r="O946">
            <v>0</v>
          </cell>
          <cell r="P946">
            <v>457725</v>
          </cell>
          <cell r="Q946">
            <v>272415</v>
          </cell>
        </row>
        <row r="947">
          <cell r="A947" t="str">
            <v>C222160110000</v>
          </cell>
          <cell r="B947" t="str">
            <v>静岡県</v>
          </cell>
          <cell r="C947" t="str">
            <v>袋井市</v>
          </cell>
          <cell r="D947">
            <v>5</v>
          </cell>
          <cell r="E947">
            <v>1854373</v>
          </cell>
          <cell r="F947">
            <v>626594</v>
          </cell>
          <cell r="G947">
            <v>259110</v>
          </cell>
          <cell r="H947">
            <v>228608</v>
          </cell>
          <cell r="I947">
            <v>138876</v>
          </cell>
          <cell r="J947">
            <v>249731</v>
          </cell>
          <cell r="K947">
            <v>107856</v>
          </cell>
          <cell r="L947">
            <v>101283</v>
          </cell>
          <cell r="M947">
            <v>40592</v>
          </cell>
          <cell r="N947">
            <v>0</v>
          </cell>
          <cell r="O947">
            <v>0</v>
          </cell>
          <cell r="P947">
            <v>479693</v>
          </cell>
          <cell r="Q947">
            <v>498355</v>
          </cell>
        </row>
        <row r="948">
          <cell r="A948" t="str">
            <v>C222194110000</v>
          </cell>
          <cell r="B948" t="str">
            <v>静岡県</v>
          </cell>
          <cell r="C948" t="str">
            <v>下田市</v>
          </cell>
          <cell r="D948">
            <v>5</v>
          </cell>
          <cell r="E948">
            <v>455953</v>
          </cell>
          <cell r="F948">
            <v>152253</v>
          </cell>
          <cell r="G948">
            <v>31950</v>
          </cell>
          <cell r="H948">
            <v>39292</v>
          </cell>
          <cell r="I948">
            <v>81011</v>
          </cell>
          <cell r="J948">
            <v>94100</v>
          </cell>
          <cell r="K948">
            <v>29022</v>
          </cell>
          <cell r="L948">
            <v>24486</v>
          </cell>
          <cell r="M948">
            <v>40592</v>
          </cell>
          <cell r="N948">
            <v>0</v>
          </cell>
          <cell r="O948">
            <v>0</v>
          </cell>
          <cell r="P948">
            <v>191010</v>
          </cell>
          <cell r="Q948">
            <v>18590</v>
          </cell>
        </row>
        <row r="949">
          <cell r="A949" t="str">
            <v>C222208110000</v>
          </cell>
          <cell r="B949" t="str">
            <v>静岡県</v>
          </cell>
          <cell r="C949" t="str">
            <v>裾野市</v>
          </cell>
          <cell r="D949">
            <v>5</v>
          </cell>
          <cell r="E949">
            <v>1059696</v>
          </cell>
          <cell r="F949">
            <v>346184</v>
          </cell>
          <cell r="G949">
            <v>117900</v>
          </cell>
          <cell r="H949">
            <v>124127</v>
          </cell>
          <cell r="I949">
            <v>104157</v>
          </cell>
          <cell r="J949">
            <v>168844</v>
          </cell>
          <cell r="K949">
            <v>55776</v>
          </cell>
          <cell r="L949">
            <v>62328</v>
          </cell>
          <cell r="M949">
            <v>50740</v>
          </cell>
          <cell r="N949">
            <v>0</v>
          </cell>
          <cell r="O949">
            <v>0</v>
          </cell>
          <cell r="P949">
            <v>356623</v>
          </cell>
          <cell r="Q949">
            <v>188045</v>
          </cell>
        </row>
        <row r="950">
          <cell r="A950" t="str">
            <v>C222216110000</v>
          </cell>
          <cell r="B950" t="str">
            <v>静岡県</v>
          </cell>
          <cell r="C950" t="str">
            <v>湖西市</v>
          </cell>
          <cell r="D950">
            <v>5</v>
          </cell>
          <cell r="E950">
            <v>1070752</v>
          </cell>
          <cell r="F950">
            <v>303903</v>
          </cell>
          <cell r="G950">
            <v>127305</v>
          </cell>
          <cell r="H950">
            <v>107160</v>
          </cell>
          <cell r="I950">
            <v>69438</v>
          </cell>
          <cell r="J950">
            <v>218698</v>
          </cell>
          <cell r="K950">
            <v>61110</v>
          </cell>
          <cell r="L950">
            <v>106848</v>
          </cell>
          <cell r="M950">
            <v>50740</v>
          </cell>
          <cell r="N950">
            <v>0</v>
          </cell>
          <cell r="O950">
            <v>0</v>
          </cell>
          <cell r="P950">
            <v>333651</v>
          </cell>
          <cell r="Q950">
            <v>214500</v>
          </cell>
        </row>
        <row r="951">
          <cell r="A951" t="str">
            <v>C222224110000</v>
          </cell>
          <cell r="B951" t="str">
            <v>静岡県</v>
          </cell>
          <cell r="C951" t="str">
            <v>伊豆市</v>
          </cell>
          <cell r="D951">
            <v>5</v>
          </cell>
          <cell r="E951">
            <v>618470</v>
          </cell>
          <cell r="F951">
            <v>189798</v>
          </cell>
          <cell r="G951">
            <v>42705</v>
          </cell>
          <cell r="H951">
            <v>66082</v>
          </cell>
          <cell r="I951">
            <v>81011</v>
          </cell>
          <cell r="J951">
            <v>99035</v>
          </cell>
          <cell r="K951">
            <v>23940</v>
          </cell>
          <cell r="L951">
            <v>34503</v>
          </cell>
          <cell r="M951">
            <v>40592</v>
          </cell>
          <cell r="N951">
            <v>0</v>
          </cell>
          <cell r="O951">
            <v>0</v>
          </cell>
          <cell r="P951">
            <v>280302</v>
          </cell>
          <cell r="Q951">
            <v>49335</v>
          </cell>
        </row>
        <row r="952">
          <cell r="A952" t="str">
            <v>C222232110000</v>
          </cell>
          <cell r="B952" t="str">
            <v>静岡県</v>
          </cell>
          <cell r="C952" t="str">
            <v>御前崎市</v>
          </cell>
          <cell r="D952">
            <v>5</v>
          </cell>
          <cell r="E952">
            <v>671053</v>
          </cell>
          <cell r="F952">
            <v>210468</v>
          </cell>
          <cell r="G952">
            <v>84735</v>
          </cell>
          <cell r="H952">
            <v>67868</v>
          </cell>
          <cell r="I952">
            <v>57865</v>
          </cell>
          <cell r="J952">
            <v>54122</v>
          </cell>
          <cell r="K952">
            <v>21714</v>
          </cell>
          <cell r="L952">
            <v>22260</v>
          </cell>
          <cell r="M952">
            <v>10148</v>
          </cell>
          <cell r="N952">
            <v>0</v>
          </cell>
          <cell r="O952">
            <v>0</v>
          </cell>
          <cell r="P952">
            <v>198398</v>
          </cell>
          <cell r="Q952">
            <v>208065</v>
          </cell>
        </row>
        <row r="953">
          <cell r="A953" t="str">
            <v>C222241110000</v>
          </cell>
          <cell r="B953" t="str">
            <v>静岡県</v>
          </cell>
          <cell r="C953" t="str">
            <v>菊川市</v>
          </cell>
          <cell r="D953">
            <v>5</v>
          </cell>
          <cell r="E953">
            <v>878182</v>
          </cell>
          <cell r="F953">
            <v>331027</v>
          </cell>
          <cell r="G953">
            <v>115245</v>
          </cell>
          <cell r="H953">
            <v>111625</v>
          </cell>
          <cell r="I953">
            <v>104157</v>
          </cell>
          <cell r="J953">
            <v>137943</v>
          </cell>
          <cell r="K953">
            <v>57414</v>
          </cell>
          <cell r="L953">
            <v>50085</v>
          </cell>
          <cell r="M953">
            <v>30444</v>
          </cell>
          <cell r="N953">
            <v>0</v>
          </cell>
          <cell r="O953">
            <v>0</v>
          </cell>
          <cell r="P953">
            <v>319122</v>
          </cell>
          <cell r="Q953">
            <v>90090</v>
          </cell>
        </row>
        <row r="954">
          <cell r="A954" t="str">
            <v>C222259110000</v>
          </cell>
          <cell r="B954" t="str">
            <v>静岡県</v>
          </cell>
          <cell r="C954" t="str">
            <v>伊豆の国市</v>
          </cell>
          <cell r="D954">
            <v>5</v>
          </cell>
          <cell r="E954">
            <v>857084</v>
          </cell>
          <cell r="F954">
            <v>256693</v>
          </cell>
          <cell r="G954">
            <v>102420</v>
          </cell>
          <cell r="H954">
            <v>84835</v>
          </cell>
          <cell r="I954">
            <v>69438</v>
          </cell>
          <cell r="J954">
            <v>148380</v>
          </cell>
          <cell r="K954">
            <v>48930</v>
          </cell>
          <cell r="L954">
            <v>69006</v>
          </cell>
          <cell r="M954">
            <v>30444</v>
          </cell>
          <cell r="N954">
            <v>0</v>
          </cell>
          <cell r="O954">
            <v>0</v>
          </cell>
          <cell r="P954">
            <v>258961</v>
          </cell>
          <cell r="Q954">
            <v>193050</v>
          </cell>
        </row>
        <row r="955">
          <cell r="A955" t="str">
            <v>C222267110000</v>
          </cell>
          <cell r="B955" t="str">
            <v>静岡県</v>
          </cell>
          <cell r="C955" t="str">
            <v>牧之原市</v>
          </cell>
          <cell r="D955">
            <v>5</v>
          </cell>
          <cell r="E955">
            <v>778877</v>
          </cell>
          <cell r="F955">
            <v>296628</v>
          </cell>
          <cell r="G955">
            <v>101385</v>
          </cell>
          <cell r="H955">
            <v>91086</v>
          </cell>
          <cell r="I955">
            <v>104157</v>
          </cell>
          <cell r="J955">
            <v>152711</v>
          </cell>
          <cell r="K955">
            <v>53130</v>
          </cell>
          <cell r="L955">
            <v>58989</v>
          </cell>
          <cell r="M955">
            <v>40592</v>
          </cell>
          <cell r="N955">
            <v>0</v>
          </cell>
          <cell r="O955">
            <v>0</v>
          </cell>
          <cell r="P955">
            <v>297363</v>
          </cell>
          <cell r="Q955">
            <v>32175</v>
          </cell>
        </row>
        <row r="956">
          <cell r="A956" t="str">
            <v>C223018110000</v>
          </cell>
          <cell r="B956" t="str">
            <v>静岡県</v>
          </cell>
          <cell r="C956" t="str">
            <v>東伊豆町</v>
          </cell>
          <cell r="D956">
            <v>6</v>
          </cell>
          <cell r="E956">
            <v>266870</v>
          </cell>
          <cell r="F956">
            <v>63039</v>
          </cell>
          <cell r="G956">
            <v>21240</v>
          </cell>
          <cell r="H956">
            <v>15181</v>
          </cell>
          <cell r="I956">
            <v>26618</v>
          </cell>
          <cell r="J956">
            <v>43942</v>
          </cell>
          <cell r="K956">
            <v>8064</v>
          </cell>
          <cell r="L956">
            <v>15582</v>
          </cell>
          <cell r="M956">
            <v>20296</v>
          </cell>
          <cell r="N956">
            <v>0</v>
          </cell>
          <cell r="O956">
            <v>0</v>
          </cell>
          <cell r="P956">
            <v>125569</v>
          </cell>
          <cell r="Q956">
            <v>34320</v>
          </cell>
        </row>
        <row r="957">
          <cell r="A957" t="str">
            <v>C223026110000</v>
          </cell>
          <cell r="B957" t="str">
            <v>静岡県</v>
          </cell>
          <cell r="C957" t="str">
            <v>河津町</v>
          </cell>
          <cell r="D957">
            <v>6</v>
          </cell>
          <cell r="E957">
            <v>211365</v>
          </cell>
          <cell r="F957">
            <v>66965</v>
          </cell>
          <cell r="G957">
            <v>12600</v>
          </cell>
          <cell r="H957">
            <v>19646</v>
          </cell>
          <cell r="I957">
            <v>34719</v>
          </cell>
          <cell r="J957">
            <v>25478</v>
          </cell>
          <cell r="K957">
            <v>6426</v>
          </cell>
          <cell r="L957">
            <v>8904</v>
          </cell>
          <cell r="M957">
            <v>10148</v>
          </cell>
          <cell r="N957">
            <v>0</v>
          </cell>
          <cell r="O957">
            <v>0</v>
          </cell>
          <cell r="P957">
            <v>91752</v>
          </cell>
          <cell r="Q957">
            <v>27170</v>
          </cell>
        </row>
        <row r="958">
          <cell r="A958" t="str">
            <v>C223042110000</v>
          </cell>
          <cell r="B958" t="str">
            <v>静岡県</v>
          </cell>
          <cell r="C958" t="str">
            <v>南伊豆町</v>
          </cell>
          <cell r="D958">
            <v>6</v>
          </cell>
          <cell r="E958">
            <v>228473</v>
          </cell>
          <cell r="F958">
            <v>75760</v>
          </cell>
          <cell r="G958">
            <v>12465</v>
          </cell>
          <cell r="H958">
            <v>28576</v>
          </cell>
          <cell r="I958">
            <v>34719</v>
          </cell>
          <cell r="J958">
            <v>37474</v>
          </cell>
          <cell r="K958">
            <v>6048</v>
          </cell>
          <cell r="L958">
            <v>11130</v>
          </cell>
          <cell r="M958">
            <v>20296</v>
          </cell>
          <cell r="N958">
            <v>0</v>
          </cell>
          <cell r="O958">
            <v>0</v>
          </cell>
          <cell r="P958">
            <v>100939</v>
          </cell>
          <cell r="Q958">
            <v>14300</v>
          </cell>
        </row>
        <row r="959">
          <cell r="A959" t="str">
            <v>C223051110000</v>
          </cell>
          <cell r="B959" t="str">
            <v>静岡県</v>
          </cell>
          <cell r="C959" t="str">
            <v>松崎町</v>
          </cell>
          <cell r="D959">
            <v>6</v>
          </cell>
          <cell r="E959">
            <v>159649</v>
          </cell>
          <cell r="F959">
            <v>26007</v>
          </cell>
          <cell r="G959">
            <v>7290</v>
          </cell>
          <cell r="H959">
            <v>7144</v>
          </cell>
          <cell r="I959">
            <v>11573</v>
          </cell>
          <cell r="J959">
            <v>26717</v>
          </cell>
          <cell r="K959">
            <v>4326</v>
          </cell>
          <cell r="L959">
            <v>12243</v>
          </cell>
          <cell r="M959">
            <v>10148</v>
          </cell>
          <cell r="N959">
            <v>0</v>
          </cell>
          <cell r="O959">
            <v>0</v>
          </cell>
          <cell r="P959">
            <v>82615</v>
          </cell>
          <cell r="Q959">
            <v>24310</v>
          </cell>
        </row>
        <row r="960">
          <cell r="A960" t="str">
            <v>C223069110000</v>
          </cell>
          <cell r="B960" t="str">
            <v>静岡県</v>
          </cell>
          <cell r="C960" t="str">
            <v>西伊豆町</v>
          </cell>
          <cell r="D960">
            <v>6</v>
          </cell>
          <cell r="E960">
            <v>199063</v>
          </cell>
          <cell r="F960">
            <v>58308</v>
          </cell>
          <cell r="G960">
            <v>7515</v>
          </cell>
          <cell r="H960">
            <v>16074</v>
          </cell>
          <cell r="I960">
            <v>34719</v>
          </cell>
          <cell r="J960">
            <v>32959</v>
          </cell>
          <cell r="K960">
            <v>4872</v>
          </cell>
          <cell r="L960">
            <v>7791</v>
          </cell>
          <cell r="M960">
            <v>20296</v>
          </cell>
          <cell r="N960">
            <v>0</v>
          </cell>
          <cell r="O960">
            <v>0</v>
          </cell>
          <cell r="P960">
            <v>94211</v>
          </cell>
          <cell r="Q960">
            <v>13585</v>
          </cell>
        </row>
        <row r="961">
          <cell r="A961" t="str">
            <v>C223255110000</v>
          </cell>
          <cell r="B961" t="str">
            <v>静岡県</v>
          </cell>
          <cell r="C961" t="str">
            <v>函南町</v>
          </cell>
          <cell r="D961">
            <v>6</v>
          </cell>
          <cell r="E961">
            <v>778597</v>
          </cell>
          <cell r="F961">
            <v>216369</v>
          </cell>
          <cell r="G961">
            <v>79920</v>
          </cell>
          <cell r="H961">
            <v>78584</v>
          </cell>
          <cell r="I961">
            <v>57865</v>
          </cell>
          <cell r="J961">
            <v>112717</v>
          </cell>
          <cell r="K961">
            <v>49014</v>
          </cell>
          <cell r="L961">
            <v>43407</v>
          </cell>
          <cell r="M961">
            <v>20296</v>
          </cell>
          <cell r="N961">
            <v>0</v>
          </cell>
          <cell r="O961">
            <v>0</v>
          </cell>
          <cell r="P961">
            <v>214991</v>
          </cell>
          <cell r="Q961">
            <v>234520</v>
          </cell>
        </row>
        <row r="962">
          <cell r="A962" t="str">
            <v>C223417110000</v>
          </cell>
          <cell r="B962" t="str">
            <v>静岡県</v>
          </cell>
          <cell r="C962" t="str">
            <v>清水町</v>
          </cell>
          <cell r="D962">
            <v>6</v>
          </cell>
          <cell r="E962">
            <v>641880</v>
          </cell>
          <cell r="F962">
            <v>168246</v>
          </cell>
          <cell r="G962">
            <v>71910</v>
          </cell>
          <cell r="H962">
            <v>61617</v>
          </cell>
          <cell r="I962">
            <v>34719</v>
          </cell>
          <cell r="J962">
            <v>86530</v>
          </cell>
          <cell r="K962">
            <v>35070</v>
          </cell>
          <cell r="L962">
            <v>31164</v>
          </cell>
          <cell r="M962">
            <v>20296</v>
          </cell>
          <cell r="N962">
            <v>0</v>
          </cell>
          <cell r="O962">
            <v>0</v>
          </cell>
          <cell r="P962">
            <v>211929</v>
          </cell>
          <cell r="Q962">
            <v>175175</v>
          </cell>
        </row>
        <row r="963">
          <cell r="A963" t="str">
            <v>C223425110000</v>
          </cell>
          <cell r="B963" t="str">
            <v>静岡県</v>
          </cell>
          <cell r="C963" t="str">
            <v>長泉町</v>
          </cell>
          <cell r="D963">
            <v>6</v>
          </cell>
          <cell r="E963">
            <v>878812</v>
          </cell>
          <cell r="F963">
            <v>241930</v>
          </cell>
          <cell r="G963">
            <v>125055</v>
          </cell>
          <cell r="H963">
            <v>82156</v>
          </cell>
          <cell r="I963">
            <v>34719</v>
          </cell>
          <cell r="J963">
            <v>115342</v>
          </cell>
          <cell r="K963">
            <v>52752</v>
          </cell>
          <cell r="L963">
            <v>42294</v>
          </cell>
          <cell r="M963">
            <v>20296</v>
          </cell>
          <cell r="N963">
            <v>0</v>
          </cell>
          <cell r="O963">
            <v>0</v>
          </cell>
          <cell r="P963">
            <v>309185</v>
          </cell>
          <cell r="Q963">
            <v>212355</v>
          </cell>
        </row>
        <row r="964">
          <cell r="A964" t="str">
            <v>C223441110000</v>
          </cell>
          <cell r="B964" t="str">
            <v>静岡県</v>
          </cell>
          <cell r="C964" t="str">
            <v>小山町</v>
          </cell>
          <cell r="D964">
            <v>6</v>
          </cell>
          <cell r="E964">
            <v>503796</v>
          </cell>
          <cell r="F964">
            <v>142122</v>
          </cell>
          <cell r="G964">
            <v>40500</v>
          </cell>
          <cell r="H964">
            <v>43757</v>
          </cell>
          <cell r="I964">
            <v>57865</v>
          </cell>
          <cell r="J964">
            <v>87228</v>
          </cell>
          <cell r="K964">
            <v>23394</v>
          </cell>
          <cell r="L964">
            <v>33390</v>
          </cell>
          <cell r="M964">
            <v>30444</v>
          </cell>
          <cell r="N964">
            <v>0</v>
          </cell>
          <cell r="O964">
            <v>0</v>
          </cell>
          <cell r="P964">
            <v>194366</v>
          </cell>
          <cell r="Q964">
            <v>80080</v>
          </cell>
        </row>
        <row r="965">
          <cell r="A965" t="str">
            <v>C224243110000</v>
          </cell>
          <cell r="B965" t="str">
            <v>静岡県</v>
          </cell>
          <cell r="C965" t="str">
            <v>吉田町</v>
          </cell>
          <cell r="D965">
            <v>6</v>
          </cell>
          <cell r="E965">
            <v>449213</v>
          </cell>
          <cell r="F965">
            <v>154705</v>
          </cell>
          <cell r="G965">
            <v>64620</v>
          </cell>
          <cell r="H965">
            <v>55366</v>
          </cell>
          <cell r="I965">
            <v>34719</v>
          </cell>
          <cell r="J965">
            <v>69263</v>
          </cell>
          <cell r="K965">
            <v>31290</v>
          </cell>
          <cell r="L965">
            <v>27825</v>
          </cell>
          <cell r="M965">
            <v>10148</v>
          </cell>
          <cell r="N965">
            <v>0</v>
          </cell>
          <cell r="O965">
            <v>0</v>
          </cell>
          <cell r="P965">
            <v>225245</v>
          </cell>
          <cell r="Q965">
            <v>0</v>
          </cell>
        </row>
        <row r="966">
          <cell r="A966" t="str">
            <v>C224294110000</v>
          </cell>
          <cell r="B966" t="str">
            <v>静岡県</v>
          </cell>
          <cell r="C966" t="str">
            <v>川根本町</v>
          </cell>
          <cell r="D966">
            <v>6</v>
          </cell>
          <cell r="E966">
            <v>279065</v>
          </cell>
          <cell r="F966">
            <v>110481</v>
          </cell>
          <cell r="G966">
            <v>43650</v>
          </cell>
          <cell r="H966">
            <v>20539</v>
          </cell>
          <cell r="I966">
            <v>46292</v>
          </cell>
          <cell r="J966">
            <v>45937</v>
          </cell>
          <cell r="K966">
            <v>15624</v>
          </cell>
          <cell r="L966">
            <v>10017</v>
          </cell>
          <cell r="M966">
            <v>20296</v>
          </cell>
          <cell r="N966">
            <v>0</v>
          </cell>
          <cell r="O966">
            <v>0</v>
          </cell>
          <cell r="P966">
            <v>122647</v>
          </cell>
          <cell r="Q966">
            <v>0</v>
          </cell>
        </row>
        <row r="967">
          <cell r="A967" t="str">
            <v>C224618110000</v>
          </cell>
          <cell r="B967" t="str">
            <v>静岡県</v>
          </cell>
          <cell r="C967" t="str">
            <v>森町</v>
          </cell>
          <cell r="D967">
            <v>6</v>
          </cell>
          <cell r="E967">
            <v>537552</v>
          </cell>
          <cell r="F967">
            <v>150537</v>
          </cell>
          <cell r="G967">
            <v>48915</v>
          </cell>
          <cell r="H967">
            <v>43757</v>
          </cell>
          <cell r="I967">
            <v>57865</v>
          </cell>
          <cell r="J967">
            <v>73550</v>
          </cell>
          <cell r="K967">
            <v>22974</v>
          </cell>
          <cell r="L967">
            <v>21147</v>
          </cell>
          <cell r="M967">
            <v>29429</v>
          </cell>
          <cell r="N967">
            <v>0</v>
          </cell>
          <cell r="O967">
            <v>0</v>
          </cell>
          <cell r="P967">
            <v>177615</v>
          </cell>
          <cell r="Q967">
            <v>135850</v>
          </cell>
        </row>
        <row r="968">
          <cell r="A968" t="str">
            <v>C231002110000</v>
          </cell>
          <cell r="B968" t="str">
            <v>愛知県</v>
          </cell>
          <cell r="C968" t="str">
            <v>名古屋市</v>
          </cell>
          <cell r="D968">
            <v>2</v>
          </cell>
          <cell r="E968">
            <v>120989097</v>
          </cell>
          <cell r="F968">
            <v>12495887</v>
          </cell>
          <cell r="G968">
            <v>4995225</v>
          </cell>
          <cell r="H968">
            <v>4456963</v>
          </cell>
          <cell r="I968">
            <v>3043699</v>
          </cell>
          <cell r="J968">
            <v>5399366</v>
          </cell>
          <cell r="K968">
            <v>2161446</v>
          </cell>
          <cell r="L968">
            <v>2101344</v>
          </cell>
          <cell r="M968">
            <v>1136576</v>
          </cell>
          <cell r="N968">
            <v>7133592</v>
          </cell>
          <cell r="O968">
            <v>1128384</v>
          </cell>
          <cell r="P968">
            <v>93823718</v>
          </cell>
          <cell r="Q968">
            <v>1008150</v>
          </cell>
        </row>
        <row r="969">
          <cell r="A969" t="str">
            <v>C232017110000</v>
          </cell>
          <cell r="B969" t="str">
            <v>愛知県</v>
          </cell>
          <cell r="C969" t="str">
            <v>豊橋市</v>
          </cell>
          <cell r="D969">
            <v>3</v>
          </cell>
          <cell r="E969">
            <v>5745081</v>
          </cell>
          <cell r="F969">
            <v>2293242</v>
          </cell>
          <cell r="G969">
            <v>885960</v>
          </cell>
          <cell r="H969">
            <v>805486</v>
          </cell>
          <cell r="I969">
            <v>601796</v>
          </cell>
          <cell r="J969">
            <v>1077767</v>
          </cell>
          <cell r="K969">
            <v>419328</v>
          </cell>
          <cell r="L969">
            <v>435183</v>
          </cell>
          <cell r="M969">
            <v>223256</v>
          </cell>
          <cell r="N969">
            <v>64076</v>
          </cell>
          <cell r="O969">
            <v>81605</v>
          </cell>
          <cell r="P969">
            <v>2196216</v>
          </cell>
          <cell r="Q969">
            <v>32175</v>
          </cell>
        </row>
        <row r="970">
          <cell r="A970" t="str">
            <v>C232025110000</v>
          </cell>
          <cell r="B970" t="str">
            <v>愛知県</v>
          </cell>
          <cell r="C970" t="str">
            <v>岡崎市</v>
          </cell>
          <cell r="D970">
            <v>3</v>
          </cell>
          <cell r="E970">
            <v>5659897</v>
          </cell>
          <cell r="F970">
            <v>2385769</v>
          </cell>
          <cell r="G970">
            <v>979200</v>
          </cell>
          <cell r="H970">
            <v>862638</v>
          </cell>
          <cell r="I970">
            <v>543931</v>
          </cell>
          <cell r="J970">
            <v>1113121</v>
          </cell>
          <cell r="K970">
            <v>450492</v>
          </cell>
          <cell r="L970">
            <v>459669</v>
          </cell>
          <cell r="M970">
            <v>202960</v>
          </cell>
          <cell r="N970">
            <v>0</v>
          </cell>
          <cell r="O970">
            <v>0</v>
          </cell>
          <cell r="P970">
            <v>1991552</v>
          </cell>
          <cell r="Q970">
            <v>169455</v>
          </cell>
        </row>
        <row r="971">
          <cell r="A971" t="str">
            <v>C232033110000</v>
          </cell>
          <cell r="B971" t="str">
            <v>愛知県</v>
          </cell>
          <cell r="C971" t="str">
            <v>一宮市</v>
          </cell>
          <cell r="D971">
            <v>3</v>
          </cell>
          <cell r="E971">
            <v>4980863</v>
          </cell>
          <cell r="F971">
            <v>2127321</v>
          </cell>
          <cell r="G971">
            <v>891135</v>
          </cell>
          <cell r="H971">
            <v>750120</v>
          </cell>
          <cell r="I971">
            <v>486066</v>
          </cell>
          <cell r="J971">
            <v>1022900</v>
          </cell>
          <cell r="K971">
            <v>433860</v>
          </cell>
          <cell r="L971">
            <v>396228</v>
          </cell>
          <cell r="M971">
            <v>192812</v>
          </cell>
          <cell r="N971">
            <v>0</v>
          </cell>
          <cell r="O971">
            <v>0</v>
          </cell>
          <cell r="P971">
            <v>1830642</v>
          </cell>
          <cell r="Q971">
            <v>0</v>
          </cell>
        </row>
        <row r="972">
          <cell r="A972" t="str">
            <v>C232041110000</v>
          </cell>
          <cell r="B972" t="str">
            <v>愛知県</v>
          </cell>
          <cell r="C972" t="str">
            <v>瀬戸市</v>
          </cell>
          <cell r="D972">
            <v>5</v>
          </cell>
          <cell r="E972">
            <v>1882443</v>
          </cell>
          <cell r="F972">
            <v>774753</v>
          </cell>
          <cell r="G972">
            <v>289845</v>
          </cell>
          <cell r="H972">
            <v>258077</v>
          </cell>
          <cell r="I972">
            <v>226831</v>
          </cell>
          <cell r="J972">
            <v>345861</v>
          </cell>
          <cell r="K972">
            <v>134358</v>
          </cell>
          <cell r="L972">
            <v>131334</v>
          </cell>
          <cell r="M972">
            <v>80169</v>
          </cell>
          <cell r="N972">
            <v>0</v>
          </cell>
          <cell r="O972">
            <v>0</v>
          </cell>
          <cell r="P972">
            <v>761829</v>
          </cell>
          <cell r="Q972">
            <v>0</v>
          </cell>
        </row>
        <row r="973">
          <cell r="A973" t="str">
            <v>C232050110000</v>
          </cell>
          <cell r="B973" t="str">
            <v>愛知県</v>
          </cell>
          <cell r="C973" t="str">
            <v>半田市</v>
          </cell>
          <cell r="D973">
            <v>5</v>
          </cell>
          <cell r="E973">
            <v>1943626</v>
          </cell>
          <cell r="F973">
            <v>691501</v>
          </cell>
          <cell r="G973">
            <v>272295</v>
          </cell>
          <cell r="H973">
            <v>257184</v>
          </cell>
          <cell r="I973">
            <v>162022</v>
          </cell>
          <cell r="J973">
            <v>311775</v>
          </cell>
          <cell r="K973">
            <v>127344</v>
          </cell>
          <cell r="L973">
            <v>123543</v>
          </cell>
          <cell r="M973">
            <v>60888</v>
          </cell>
          <cell r="N973">
            <v>0</v>
          </cell>
          <cell r="O973">
            <v>0</v>
          </cell>
          <cell r="P973">
            <v>633615</v>
          </cell>
          <cell r="Q973">
            <v>306735</v>
          </cell>
        </row>
        <row r="974">
          <cell r="A974" t="str">
            <v>C232068110000</v>
          </cell>
          <cell r="B974" t="str">
            <v>愛知県</v>
          </cell>
          <cell r="C974" t="str">
            <v>春日井市</v>
          </cell>
          <cell r="D974">
            <v>4</v>
          </cell>
          <cell r="E974">
            <v>4275424</v>
          </cell>
          <cell r="F974">
            <v>1849169</v>
          </cell>
          <cell r="G974">
            <v>748575</v>
          </cell>
          <cell r="H974">
            <v>660820</v>
          </cell>
          <cell r="I974">
            <v>439774</v>
          </cell>
          <cell r="J974">
            <v>833276</v>
          </cell>
          <cell r="K974">
            <v>345912</v>
          </cell>
          <cell r="L974">
            <v>324996</v>
          </cell>
          <cell r="M974">
            <v>162368</v>
          </cell>
          <cell r="N974">
            <v>0</v>
          </cell>
          <cell r="O974">
            <v>0</v>
          </cell>
          <cell r="P974">
            <v>1592979</v>
          </cell>
          <cell r="Q974">
            <v>0</v>
          </cell>
        </row>
        <row r="975">
          <cell r="A975" t="str">
            <v>C232076110000</v>
          </cell>
          <cell r="B975" t="str">
            <v>愛知県</v>
          </cell>
          <cell r="C975" t="str">
            <v>豊川市</v>
          </cell>
          <cell r="D975">
            <v>5</v>
          </cell>
          <cell r="E975">
            <v>2663240</v>
          </cell>
          <cell r="F975">
            <v>1227875</v>
          </cell>
          <cell r="G975">
            <v>459045</v>
          </cell>
          <cell r="H975">
            <v>467932</v>
          </cell>
          <cell r="I975">
            <v>300898</v>
          </cell>
          <cell r="J975">
            <v>562598</v>
          </cell>
          <cell r="K975">
            <v>218484</v>
          </cell>
          <cell r="L975">
            <v>242634</v>
          </cell>
          <cell r="M975">
            <v>101480</v>
          </cell>
          <cell r="N975">
            <v>0</v>
          </cell>
          <cell r="O975">
            <v>0</v>
          </cell>
          <cell r="P975">
            <v>872767</v>
          </cell>
          <cell r="Q975">
            <v>0</v>
          </cell>
        </row>
        <row r="976">
          <cell r="A976" t="str">
            <v>C232084110000</v>
          </cell>
          <cell r="B976" t="str">
            <v>愛知県</v>
          </cell>
          <cell r="C976" t="str">
            <v>津島市</v>
          </cell>
          <cell r="D976">
            <v>5</v>
          </cell>
          <cell r="E976">
            <v>1029485</v>
          </cell>
          <cell r="F976">
            <v>325667</v>
          </cell>
          <cell r="G976">
            <v>116100</v>
          </cell>
          <cell r="H976">
            <v>116983</v>
          </cell>
          <cell r="I976">
            <v>92584</v>
          </cell>
          <cell r="J976">
            <v>170939</v>
          </cell>
          <cell r="K976">
            <v>66906</v>
          </cell>
          <cell r="L976">
            <v>63441</v>
          </cell>
          <cell r="M976">
            <v>40592</v>
          </cell>
          <cell r="N976">
            <v>0</v>
          </cell>
          <cell r="O976">
            <v>0</v>
          </cell>
          <cell r="P976">
            <v>520724</v>
          </cell>
          <cell r="Q976">
            <v>12155</v>
          </cell>
        </row>
        <row r="977">
          <cell r="A977" t="str">
            <v>C232092110000</v>
          </cell>
          <cell r="B977" t="str">
            <v>愛知県</v>
          </cell>
          <cell r="C977" t="str">
            <v>碧南市</v>
          </cell>
          <cell r="D977">
            <v>5</v>
          </cell>
          <cell r="E977">
            <v>1296254</v>
          </cell>
          <cell r="F977">
            <v>422782</v>
          </cell>
          <cell r="G977">
            <v>174780</v>
          </cell>
          <cell r="H977">
            <v>166991</v>
          </cell>
          <cell r="I977">
            <v>81011</v>
          </cell>
          <cell r="J977">
            <v>227539</v>
          </cell>
          <cell r="K977">
            <v>84420</v>
          </cell>
          <cell r="L977">
            <v>92379</v>
          </cell>
          <cell r="M977">
            <v>50740</v>
          </cell>
          <cell r="N977">
            <v>0</v>
          </cell>
          <cell r="O977">
            <v>0</v>
          </cell>
          <cell r="P977">
            <v>384958</v>
          </cell>
          <cell r="Q977">
            <v>260975</v>
          </cell>
        </row>
        <row r="978">
          <cell r="A978" t="str">
            <v>C232106110000</v>
          </cell>
          <cell r="B978" t="str">
            <v>愛知県</v>
          </cell>
          <cell r="C978" t="str">
            <v>刈谷市</v>
          </cell>
          <cell r="D978">
            <v>5</v>
          </cell>
          <cell r="E978">
            <v>3144635</v>
          </cell>
          <cell r="F978">
            <v>874114</v>
          </cell>
          <cell r="G978">
            <v>385290</v>
          </cell>
          <cell r="H978">
            <v>315229</v>
          </cell>
          <cell r="I978">
            <v>173595</v>
          </cell>
          <cell r="J978">
            <v>379689</v>
          </cell>
          <cell r="K978">
            <v>166320</v>
          </cell>
          <cell r="L978">
            <v>152481</v>
          </cell>
          <cell r="M978">
            <v>60888</v>
          </cell>
          <cell r="N978">
            <v>0</v>
          </cell>
          <cell r="O978">
            <v>0</v>
          </cell>
          <cell r="P978">
            <v>806892</v>
          </cell>
          <cell r="Q978">
            <v>1083940</v>
          </cell>
        </row>
        <row r="979">
          <cell r="A979" t="str">
            <v>C232114110000</v>
          </cell>
          <cell r="B979" t="str">
            <v>愛知県</v>
          </cell>
          <cell r="C979" t="str">
            <v>豊田市</v>
          </cell>
          <cell r="D979">
            <v>3</v>
          </cell>
          <cell r="E979">
            <v>7049223</v>
          </cell>
          <cell r="F979">
            <v>3019024</v>
          </cell>
          <cell r="G979">
            <v>1112490</v>
          </cell>
          <cell r="H979">
            <v>1038559</v>
          </cell>
          <cell r="I979">
            <v>867975</v>
          </cell>
          <cell r="J979">
            <v>1363964</v>
          </cell>
          <cell r="K979">
            <v>581196</v>
          </cell>
          <cell r="L979">
            <v>498624</v>
          </cell>
          <cell r="M979">
            <v>284144</v>
          </cell>
          <cell r="N979">
            <v>0</v>
          </cell>
          <cell r="O979">
            <v>0</v>
          </cell>
          <cell r="P979">
            <v>2451020</v>
          </cell>
          <cell r="Q979">
            <v>215215</v>
          </cell>
        </row>
        <row r="980">
          <cell r="A980" t="str">
            <v>C232122110000</v>
          </cell>
          <cell r="B980" t="str">
            <v>愛知県</v>
          </cell>
          <cell r="C980" t="str">
            <v>安城市</v>
          </cell>
          <cell r="D980">
            <v>5</v>
          </cell>
          <cell r="E980">
            <v>2890160</v>
          </cell>
          <cell r="F980">
            <v>1169199</v>
          </cell>
          <cell r="G980">
            <v>486810</v>
          </cell>
          <cell r="H980">
            <v>439356</v>
          </cell>
          <cell r="I980">
            <v>243033</v>
          </cell>
          <cell r="J980">
            <v>536653</v>
          </cell>
          <cell r="K980">
            <v>229530</v>
          </cell>
          <cell r="L980">
            <v>225939</v>
          </cell>
          <cell r="M980">
            <v>81184</v>
          </cell>
          <cell r="N980">
            <v>0</v>
          </cell>
          <cell r="O980">
            <v>0</v>
          </cell>
          <cell r="P980">
            <v>1092073</v>
          </cell>
          <cell r="Q980">
            <v>92235</v>
          </cell>
        </row>
        <row r="981">
          <cell r="A981" t="str">
            <v>C232131110000</v>
          </cell>
          <cell r="B981" t="str">
            <v>愛知県</v>
          </cell>
          <cell r="C981" t="str">
            <v>西尾市</v>
          </cell>
          <cell r="D981">
            <v>5</v>
          </cell>
          <cell r="E981">
            <v>2779951</v>
          </cell>
          <cell r="F981">
            <v>1163781</v>
          </cell>
          <cell r="G981">
            <v>433350</v>
          </cell>
          <cell r="H981">
            <v>429533</v>
          </cell>
          <cell r="I981">
            <v>300898</v>
          </cell>
          <cell r="J981">
            <v>522866</v>
          </cell>
          <cell r="K981">
            <v>203238</v>
          </cell>
          <cell r="L981">
            <v>218148</v>
          </cell>
          <cell r="M981">
            <v>101480</v>
          </cell>
          <cell r="N981">
            <v>0</v>
          </cell>
          <cell r="O981">
            <v>0</v>
          </cell>
          <cell r="P981">
            <v>766549</v>
          </cell>
          <cell r="Q981">
            <v>326755</v>
          </cell>
        </row>
        <row r="982">
          <cell r="A982" t="str">
            <v>C232149110000</v>
          </cell>
          <cell r="B982" t="str">
            <v>愛知県</v>
          </cell>
          <cell r="C982" t="str">
            <v>蒲郡市</v>
          </cell>
          <cell r="D982">
            <v>5</v>
          </cell>
          <cell r="E982">
            <v>1175083</v>
          </cell>
          <cell r="F982">
            <v>491863</v>
          </cell>
          <cell r="G982">
            <v>169065</v>
          </cell>
          <cell r="H982">
            <v>172349</v>
          </cell>
          <cell r="I982">
            <v>150449</v>
          </cell>
          <cell r="J982">
            <v>249431</v>
          </cell>
          <cell r="K982">
            <v>83790</v>
          </cell>
          <cell r="L982">
            <v>94605</v>
          </cell>
          <cell r="M982">
            <v>71036</v>
          </cell>
          <cell r="N982">
            <v>0</v>
          </cell>
          <cell r="O982">
            <v>0</v>
          </cell>
          <cell r="P982">
            <v>433789</v>
          </cell>
          <cell r="Q982">
            <v>0</v>
          </cell>
        </row>
        <row r="983">
          <cell r="A983" t="str">
            <v>C232157110000</v>
          </cell>
          <cell r="B983" t="str">
            <v>愛知県</v>
          </cell>
          <cell r="C983" t="str">
            <v>犬山市</v>
          </cell>
          <cell r="D983">
            <v>5</v>
          </cell>
          <cell r="E983">
            <v>1059282</v>
          </cell>
          <cell r="F983">
            <v>416321</v>
          </cell>
          <cell r="G983">
            <v>155925</v>
          </cell>
          <cell r="H983">
            <v>144666</v>
          </cell>
          <cell r="I983">
            <v>115730</v>
          </cell>
          <cell r="J983">
            <v>198911</v>
          </cell>
          <cell r="K983">
            <v>81522</v>
          </cell>
          <cell r="L983">
            <v>76797</v>
          </cell>
          <cell r="M983">
            <v>40592</v>
          </cell>
          <cell r="N983">
            <v>0</v>
          </cell>
          <cell r="O983">
            <v>0</v>
          </cell>
          <cell r="P983">
            <v>406870</v>
          </cell>
          <cell r="Q983">
            <v>37180</v>
          </cell>
        </row>
        <row r="984">
          <cell r="A984" t="str">
            <v>C232165110000</v>
          </cell>
          <cell r="B984" t="str">
            <v>愛知県</v>
          </cell>
          <cell r="C984" t="str">
            <v>常滑市</v>
          </cell>
          <cell r="D984">
            <v>5</v>
          </cell>
          <cell r="E984">
            <v>1042702</v>
          </cell>
          <cell r="F984">
            <v>441864</v>
          </cell>
          <cell r="G984">
            <v>168930</v>
          </cell>
          <cell r="H984">
            <v>168777</v>
          </cell>
          <cell r="I984">
            <v>104157</v>
          </cell>
          <cell r="J984">
            <v>187361</v>
          </cell>
          <cell r="K984">
            <v>72198</v>
          </cell>
          <cell r="L984">
            <v>74571</v>
          </cell>
          <cell r="M984">
            <v>40592</v>
          </cell>
          <cell r="N984">
            <v>0</v>
          </cell>
          <cell r="O984">
            <v>0</v>
          </cell>
          <cell r="P984">
            <v>351987</v>
          </cell>
          <cell r="Q984">
            <v>61490</v>
          </cell>
        </row>
        <row r="985">
          <cell r="A985" t="str">
            <v>C232173110000</v>
          </cell>
          <cell r="B985" t="str">
            <v>愛知県</v>
          </cell>
          <cell r="C985" t="str">
            <v>江南市</v>
          </cell>
          <cell r="D985">
            <v>5</v>
          </cell>
          <cell r="E985">
            <v>1337242</v>
          </cell>
          <cell r="F985">
            <v>531725</v>
          </cell>
          <cell r="G985">
            <v>228465</v>
          </cell>
          <cell r="H985">
            <v>187530</v>
          </cell>
          <cell r="I985">
            <v>115730</v>
          </cell>
          <cell r="J985">
            <v>262441</v>
          </cell>
          <cell r="K985">
            <v>105966</v>
          </cell>
          <cell r="L985">
            <v>105735</v>
          </cell>
          <cell r="M985">
            <v>50740</v>
          </cell>
          <cell r="N985">
            <v>0</v>
          </cell>
          <cell r="O985">
            <v>0</v>
          </cell>
          <cell r="P985">
            <v>543076</v>
          </cell>
          <cell r="Q985">
            <v>0</v>
          </cell>
        </row>
        <row r="986">
          <cell r="A986" t="str">
            <v>C232190110000</v>
          </cell>
          <cell r="B986" t="str">
            <v>愛知県</v>
          </cell>
          <cell r="C986" t="str">
            <v>小牧市</v>
          </cell>
          <cell r="D986">
            <v>5</v>
          </cell>
          <cell r="E986">
            <v>2134966</v>
          </cell>
          <cell r="F986">
            <v>839709</v>
          </cell>
          <cell r="G986">
            <v>358065</v>
          </cell>
          <cell r="H986">
            <v>296476</v>
          </cell>
          <cell r="I986">
            <v>185168</v>
          </cell>
          <cell r="J986">
            <v>454422</v>
          </cell>
          <cell r="K986">
            <v>171654</v>
          </cell>
          <cell r="L986">
            <v>191436</v>
          </cell>
          <cell r="M986">
            <v>91332</v>
          </cell>
          <cell r="N986">
            <v>0</v>
          </cell>
          <cell r="O986">
            <v>0</v>
          </cell>
          <cell r="P986">
            <v>800795</v>
          </cell>
          <cell r="Q986">
            <v>40040</v>
          </cell>
        </row>
        <row r="987">
          <cell r="A987" t="str">
            <v>C232203110000</v>
          </cell>
          <cell r="B987" t="str">
            <v>愛知県</v>
          </cell>
          <cell r="C987" t="str">
            <v>稲沢市</v>
          </cell>
          <cell r="D987">
            <v>5</v>
          </cell>
          <cell r="E987">
            <v>1949205</v>
          </cell>
          <cell r="F987">
            <v>880621</v>
          </cell>
          <cell r="G987">
            <v>311715</v>
          </cell>
          <cell r="H987">
            <v>302727</v>
          </cell>
          <cell r="I987">
            <v>266179</v>
          </cell>
          <cell r="J987">
            <v>374706</v>
          </cell>
          <cell r="K987">
            <v>143136</v>
          </cell>
          <cell r="L987">
            <v>140238</v>
          </cell>
          <cell r="M987">
            <v>91332</v>
          </cell>
          <cell r="N987">
            <v>0</v>
          </cell>
          <cell r="O987">
            <v>0</v>
          </cell>
          <cell r="P987">
            <v>693878</v>
          </cell>
          <cell r="Q987">
            <v>0</v>
          </cell>
        </row>
        <row r="988">
          <cell r="A988" t="str">
            <v>C232211110000</v>
          </cell>
          <cell r="B988" t="str">
            <v>愛知県</v>
          </cell>
          <cell r="C988" t="str">
            <v>新城市</v>
          </cell>
          <cell r="D988">
            <v>5</v>
          </cell>
          <cell r="E988">
            <v>1115375</v>
          </cell>
          <cell r="F988">
            <v>414865</v>
          </cell>
          <cell r="G988">
            <v>137610</v>
          </cell>
          <cell r="H988">
            <v>126806</v>
          </cell>
          <cell r="I988">
            <v>150449</v>
          </cell>
          <cell r="J988">
            <v>178173</v>
          </cell>
          <cell r="K988">
            <v>51618</v>
          </cell>
          <cell r="L988">
            <v>65667</v>
          </cell>
          <cell r="M988">
            <v>60888</v>
          </cell>
          <cell r="N988">
            <v>0</v>
          </cell>
          <cell r="O988">
            <v>0</v>
          </cell>
          <cell r="P988">
            <v>522337</v>
          </cell>
          <cell r="Q988">
            <v>0</v>
          </cell>
        </row>
        <row r="989">
          <cell r="A989" t="str">
            <v>C232220110000</v>
          </cell>
          <cell r="B989" t="str">
            <v>愛知県</v>
          </cell>
          <cell r="C989" t="str">
            <v>東海市</v>
          </cell>
          <cell r="D989">
            <v>5</v>
          </cell>
          <cell r="E989">
            <v>1703299</v>
          </cell>
          <cell r="F989">
            <v>708709</v>
          </cell>
          <cell r="G989">
            <v>305505</v>
          </cell>
          <cell r="H989">
            <v>264328</v>
          </cell>
          <cell r="I989">
            <v>138876</v>
          </cell>
          <cell r="J989">
            <v>335505</v>
          </cell>
          <cell r="K989">
            <v>139944</v>
          </cell>
          <cell r="L989">
            <v>134673</v>
          </cell>
          <cell r="M989">
            <v>60888</v>
          </cell>
          <cell r="N989">
            <v>0</v>
          </cell>
          <cell r="O989">
            <v>0</v>
          </cell>
          <cell r="P989">
            <v>659085</v>
          </cell>
          <cell r="Q989">
            <v>0</v>
          </cell>
        </row>
        <row r="990">
          <cell r="A990" t="str">
            <v>C232238110000</v>
          </cell>
          <cell r="B990" t="str">
            <v>愛知県</v>
          </cell>
          <cell r="C990" t="str">
            <v>大府市</v>
          </cell>
          <cell r="D990">
            <v>5</v>
          </cell>
          <cell r="E990">
            <v>1414983</v>
          </cell>
          <cell r="F990">
            <v>591134</v>
          </cell>
          <cell r="G990">
            <v>255690</v>
          </cell>
          <cell r="H990">
            <v>231287</v>
          </cell>
          <cell r="I990">
            <v>104157</v>
          </cell>
          <cell r="J990">
            <v>255044</v>
          </cell>
          <cell r="K990">
            <v>109830</v>
          </cell>
          <cell r="L990">
            <v>104622</v>
          </cell>
          <cell r="M990">
            <v>40592</v>
          </cell>
          <cell r="N990">
            <v>0</v>
          </cell>
          <cell r="O990">
            <v>0</v>
          </cell>
          <cell r="P990">
            <v>568805</v>
          </cell>
          <cell r="Q990">
            <v>0</v>
          </cell>
        </row>
        <row r="991">
          <cell r="A991" t="str">
            <v>C232246110000</v>
          </cell>
          <cell r="B991" t="str">
            <v>愛知県</v>
          </cell>
          <cell r="C991" t="str">
            <v>知多市</v>
          </cell>
          <cell r="D991">
            <v>5</v>
          </cell>
          <cell r="E991">
            <v>1331669</v>
          </cell>
          <cell r="F991">
            <v>519909</v>
          </cell>
          <cell r="G991">
            <v>196110</v>
          </cell>
          <cell r="H991">
            <v>208069</v>
          </cell>
          <cell r="I991">
            <v>115730</v>
          </cell>
          <cell r="J991">
            <v>268006</v>
          </cell>
          <cell r="K991">
            <v>97062</v>
          </cell>
          <cell r="L991">
            <v>120204</v>
          </cell>
          <cell r="M991">
            <v>50740</v>
          </cell>
          <cell r="N991">
            <v>0</v>
          </cell>
          <cell r="O991">
            <v>0</v>
          </cell>
          <cell r="P991">
            <v>465819</v>
          </cell>
          <cell r="Q991">
            <v>77935</v>
          </cell>
        </row>
        <row r="992">
          <cell r="A992" t="str">
            <v>C232254110000</v>
          </cell>
          <cell r="B992" t="str">
            <v>愛知県</v>
          </cell>
          <cell r="C992" t="str">
            <v>知立市</v>
          </cell>
          <cell r="D992">
            <v>5</v>
          </cell>
          <cell r="E992">
            <v>1035779</v>
          </cell>
          <cell r="F992">
            <v>409501</v>
          </cell>
          <cell r="G992">
            <v>172215</v>
          </cell>
          <cell r="H992">
            <v>156275</v>
          </cell>
          <cell r="I992">
            <v>81011</v>
          </cell>
          <cell r="J992">
            <v>191829</v>
          </cell>
          <cell r="K992">
            <v>75684</v>
          </cell>
          <cell r="L992">
            <v>85701</v>
          </cell>
          <cell r="M992">
            <v>30444</v>
          </cell>
          <cell r="N992">
            <v>0</v>
          </cell>
          <cell r="O992">
            <v>0</v>
          </cell>
          <cell r="P992">
            <v>434449</v>
          </cell>
          <cell r="Q992">
            <v>0</v>
          </cell>
        </row>
        <row r="993">
          <cell r="A993" t="str">
            <v>C232262110000</v>
          </cell>
          <cell r="B993" t="str">
            <v>愛知県</v>
          </cell>
          <cell r="C993" t="str">
            <v>尾張旭市</v>
          </cell>
          <cell r="D993">
            <v>5</v>
          </cell>
          <cell r="E993">
            <v>1193154</v>
          </cell>
          <cell r="F993">
            <v>489660</v>
          </cell>
          <cell r="G993">
            <v>206010</v>
          </cell>
          <cell r="H993">
            <v>179493</v>
          </cell>
          <cell r="I993">
            <v>104157</v>
          </cell>
          <cell r="J993">
            <v>206424</v>
          </cell>
          <cell r="K993">
            <v>93618</v>
          </cell>
          <cell r="L993">
            <v>82362</v>
          </cell>
          <cell r="M993">
            <v>30444</v>
          </cell>
          <cell r="N993">
            <v>0</v>
          </cell>
          <cell r="O993">
            <v>0</v>
          </cell>
          <cell r="P993">
            <v>497070</v>
          </cell>
          <cell r="Q993">
            <v>0</v>
          </cell>
        </row>
        <row r="994">
          <cell r="A994" t="str">
            <v>C232271110000</v>
          </cell>
          <cell r="B994" t="str">
            <v>愛知県</v>
          </cell>
          <cell r="C994" t="str">
            <v>高浜市</v>
          </cell>
          <cell r="D994">
            <v>5</v>
          </cell>
          <cell r="E994">
            <v>909486</v>
          </cell>
          <cell r="F994">
            <v>308297</v>
          </cell>
          <cell r="G994">
            <v>130770</v>
          </cell>
          <cell r="H994">
            <v>119662</v>
          </cell>
          <cell r="I994">
            <v>57865</v>
          </cell>
          <cell r="J994">
            <v>146212</v>
          </cell>
          <cell r="K994">
            <v>65814</v>
          </cell>
          <cell r="L994">
            <v>60102</v>
          </cell>
          <cell r="M994">
            <v>20296</v>
          </cell>
          <cell r="N994">
            <v>0</v>
          </cell>
          <cell r="O994">
            <v>0</v>
          </cell>
          <cell r="P994">
            <v>299822</v>
          </cell>
          <cell r="Q994">
            <v>155155</v>
          </cell>
        </row>
        <row r="995">
          <cell r="A995" t="str">
            <v>C232289110000</v>
          </cell>
          <cell r="B995" t="str">
            <v>愛知県</v>
          </cell>
          <cell r="C995" t="str">
            <v>岩倉市</v>
          </cell>
          <cell r="D995">
            <v>5</v>
          </cell>
          <cell r="E995">
            <v>726493</v>
          </cell>
          <cell r="F995">
            <v>254088</v>
          </cell>
          <cell r="G995">
            <v>101565</v>
          </cell>
          <cell r="H995">
            <v>94658</v>
          </cell>
          <cell r="I995">
            <v>57865</v>
          </cell>
          <cell r="J995">
            <v>108958</v>
          </cell>
          <cell r="K995">
            <v>44142</v>
          </cell>
          <cell r="L995">
            <v>44520</v>
          </cell>
          <cell r="M995">
            <v>20296</v>
          </cell>
          <cell r="N995">
            <v>0</v>
          </cell>
          <cell r="O995">
            <v>0</v>
          </cell>
          <cell r="P995">
            <v>363447</v>
          </cell>
          <cell r="Q995">
            <v>0</v>
          </cell>
        </row>
        <row r="996">
          <cell r="A996" t="str">
            <v>C232297110000</v>
          </cell>
          <cell r="B996" t="str">
            <v>愛知県</v>
          </cell>
          <cell r="C996" t="str">
            <v>豊明市</v>
          </cell>
          <cell r="D996">
            <v>5</v>
          </cell>
          <cell r="E996">
            <v>1015570</v>
          </cell>
          <cell r="F996">
            <v>427368</v>
          </cell>
          <cell r="G996">
            <v>165150</v>
          </cell>
          <cell r="H996">
            <v>158061</v>
          </cell>
          <cell r="I996">
            <v>104157</v>
          </cell>
          <cell r="J996">
            <v>168456</v>
          </cell>
          <cell r="K996">
            <v>69006</v>
          </cell>
          <cell r="L996">
            <v>69006</v>
          </cell>
          <cell r="M996">
            <v>30444</v>
          </cell>
          <cell r="N996">
            <v>0</v>
          </cell>
          <cell r="O996">
            <v>0</v>
          </cell>
          <cell r="P996">
            <v>419746</v>
          </cell>
          <cell r="Q996">
            <v>0</v>
          </cell>
        </row>
        <row r="997">
          <cell r="A997" t="str">
            <v>C232301110000</v>
          </cell>
          <cell r="B997" t="str">
            <v>愛知県</v>
          </cell>
          <cell r="C997" t="str">
            <v>日進市</v>
          </cell>
          <cell r="D997">
            <v>5</v>
          </cell>
          <cell r="E997">
            <v>1551061</v>
          </cell>
          <cell r="F997">
            <v>666887</v>
          </cell>
          <cell r="G997">
            <v>275220</v>
          </cell>
          <cell r="H997">
            <v>275937</v>
          </cell>
          <cell r="I997">
            <v>115730</v>
          </cell>
          <cell r="J997">
            <v>290056</v>
          </cell>
          <cell r="K997">
            <v>112434</v>
          </cell>
          <cell r="L997">
            <v>126882</v>
          </cell>
          <cell r="M997">
            <v>50740</v>
          </cell>
          <cell r="N997">
            <v>0</v>
          </cell>
          <cell r="O997">
            <v>0</v>
          </cell>
          <cell r="P997">
            <v>594118</v>
          </cell>
          <cell r="Q997">
            <v>0</v>
          </cell>
        </row>
        <row r="998">
          <cell r="A998" t="str">
            <v>C232319110000</v>
          </cell>
          <cell r="B998" t="str">
            <v>愛知県</v>
          </cell>
          <cell r="C998" t="str">
            <v>田原市</v>
          </cell>
          <cell r="D998">
            <v>5</v>
          </cell>
          <cell r="E998">
            <v>1241488</v>
          </cell>
          <cell r="F998">
            <v>561347</v>
          </cell>
          <cell r="G998">
            <v>164610</v>
          </cell>
          <cell r="H998">
            <v>188423</v>
          </cell>
          <cell r="I998">
            <v>208314</v>
          </cell>
          <cell r="J998">
            <v>246921</v>
          </cell>
          <cell r="K998">
            <v>101052</v>
          </cell>
          <cell r="L998">
            <v>89040</v>
          </cell>
          <cell r="M998">
            <v>56829</v>
          </cell>
          <cell r="N998">
            <v>0</v>
          </cell>
          <cell r="O998">
            <v>0</v>
          </cell>
          <cell r="P998">
            <v>433220</v>
          </cell>
          <cell r="Q998">
            <v>0</v>
          </cell>
        </row>
        <row r="999">
          <cell r="A999" t="str">
            <v>C232327110000</v>
          </cell>
          <cell r="B999" t="str">
            <v>愛知県</v>
          </cell>
          <cell r="C999" t="str">
            <v>愛西市</v>
          </cell>
          <cell r="D999">
            <v>5</v>
          </cell>
          <cell r="E999">
            <v>993869</v>
          </cell>
          <cell r="F999">
            <v>409113</v>
          </cell>
          <cell r="G999">
            <v>123885</v>
          </cell>
          <cell r="H999">
            <v>142880</v>
          </cell>
          <cell r="I999">
            <v>142348</v>
          </cell>
          <cell r="J999">
            <v>202911</v>
          </cell>
          <cell r="K999">
            <v>63000</v>
          </cell>
          <cell r="L999">
            <v>79023</v>
          </cell>
          <cell r="M999">
            <v>60888</v>
          </cell>
          <cell r="N999">
            <v>0</v>
          </cell>
          <cell r="O999">
            <v>0</v>
          </cell>
          <cell r="P999">
            <v>381845</v>
          </cell>
          <cell r="Q999">
            <v>0</v>
          </cell>
        </row>
        <row r="1000">
          <cell r="A1000" t="str">
            <v>C232335110000</v>
          </cell>
          <cell r="B1000" t="str">
            <v>愛知県</v>
          </cell>
          <cell r="C1000" t="str">
            <v>清須市</v>
          </cell>
          <cell r="D1000">
            <v>5</v>
          </cell>
          <cell r="E1000">
            <v>1090755</v>
          </cell>
          <cell r="F1000">
            <v>409261</v>
          </cell>
          <cell r="G1000">
            <v>174690</v>
          </cell>
          <cell r="H1000">
            <v>141987</v>
          </cell>
          <cell r="I1000">
            <v>92584</v>
          </cell>
          <cell r="J1000">
            <v>180704</v>
          </cell>
          <cell r="K1000">
            <v>73332</v>
          </cell>
          <cell r="L1000">
            <v>66780</v>
          </cell>
          <cell r="M1000">
            <v>40592</v>
          </cell>
          <cell r="N1000">
            <v>0</v>
          </cell>
          <cell r="O1000">
            <v>0</v>
          </cell>
          <cell r="P1000">
            <v>430005</v>
          </cell>
          <cell r="Q1000">
            <v>70785</v>
          </cell>
        </row>
        <row r="1001">
          <cell r="A1001" t="str">
            <v>C232343110000</v>
          </cell>
          <cell r="B1001" t="str">
            <v>愛知県</v>
          </cell>
          <cell r="C1001" t="str">
            <v>北名古屋市</v>
          </cell>
          <cell r="D1001">
            <v>5</v>
          </cell>
          <cell r="E1001">
            <v>1268416</v>
          </cell>
          <cell r="F1001">
            <v>498136</v>
          </cell>
          <cell r="G1001">
            <v>215415</v>
          </cell>
          <cell r="H1001">
            <v>166991</v>
          </cell>
          <cell r="I1001">
            <v>115730</v>
          </cell>
          <cell r="J1001">
            <v>248964</v>
          </cell>
          <cell r="K1001">
            <v>96810</v>
          </cell>
          <cell r="L1001">
            <v>91266</v>
          </cell>
          <cell r="M1001">
            <v>60888</v>
          </cell>
          <cell r="N1001">
            <v>0</v>
          </cell>
          <cell r="O1001">
            <v>0</v>
          </cell>
          <cell r="P1001">
            <v>521316</v>
          </cell>
          <cell r="Q1001">
            <v>0</v>
          </cell>
        </row>
        <row r="1002">
          <cell r="A1002" t="str">
            <v>C232351110000</v>
          </cell>
          <cell r="B1002" t="str">
            <v>愛知県</v>
          </cell>
          <cell r="C1002" t="str">
            <v>弥富市</v>
          </cell>
          <cell r="D1002">
            <v>5</v>
          </cell>
          <cell r="E1002">
            <v>763139</v>
          </cell>
          <cell r="F1002">
            <v>313146</v>
          </cell>
          <cell r="G1002">
            <v>96435</v>
          </cell>
          <cell r="H1002">
            <v>124127</v>
          </cell>
          <cell r="I1002">
            <v>92584</v>
          </cell>
          <cell r="J1002">
            <v>157830</v>
          </cell>
          <cell r="K1002">
            <v>47250</v>
          </cell>
          <cell r="L1002">
            <v>80136</v>
          </cell>
          <cell r="M1002">
            <v>30444</v>
          </cell>
          <cell r="N1002">
            <v>0</v>
          </cell>
          <cell r="O1002">
            <v>0</v>
          </cell>
          <cell r="P1002">
            <v>292163</v>
          </cell>
          <cell r="Q1002">
            <v>0</v>
          </cell>
        </row>
        <row r="1003">
          <cell r="A1003" t="str">
            <v>C232360110000</v>
          </cell>
          <cell r="B1003" t="str">
            <v>愛知県</v>
          </cell>
          <cell r="C1003" t="str">
            <v>みよし市</v>
          </cell>
          <cell r="D1003">
            <v>5</v>
          </cell>
          <cell r="E1003">
            <v>1008077</v>
          </cell>
          <cell r="F1003">
            <v>416435</v>
          </cell>
          <cell r="G1003">
            <v>161325</v>
          </cell>
          <cell r="H1003">
            <v>162526</v>
          </cell>
          <cell r="I1003">
            <v>92584</v>
          </cell>
          <cell r="J1003">
            <v>201704</v>
          </cell>
          <cell r="K1003">
            <v>76524</v>
          </cell>
          <cell r="L1003">
            <v>84588</v>
          </cell>
          <cell r="M1003">
            <v>40592</v>
          </cell>
          <cell r="N1003">
            <v>0</v>
          </cell>
          <cell r="O1003">
            <v>0</v>
          </cell>
          <cell r="P1003">
            <v>389938</v>
          </cell>
          <cell r="Q1003">
            <v>0</v>
          </cell>
        </row>
        <row r="1004">
          <cell r="A1004" t="str">
            <v>C232378110000</v>
          </cell>
          <cell r="B1004" t="str">
            <v>愛知県</v>
          </cell>
          <cell r="C1004" t="str">
            <v>あま市</v>
          </cell>
          <cell r="D1004">
            <v>5</v>
          </cell>
          <cell r="E1004">
            <v>1356880</v>
          </cell>
          <cell r="F1004">
            <v>550941</v>
          </cell>
          <cell r="G1004">
            <v>211140</v>
          </cell>
          <cell r="H1004">
            <v>200925</v>
          </cell>
          <cell r="I1004">
            <v>138876</v>
          </cell>
          <cell r="J1004">
            <v>253642</v>
          </cell>
          <cell r="K1004">
            <v>100506</v>
          </cell>
          <cell r="L1004">
            <v>102396</v>
          </cell>
          <cell r="M1004">
            <v>50740</v>
          </cell>
          <cell r="N1004">
            <v>0</v>
          </cell>
          <cell r="O1004">
            <v>0</v>
          </cell>
          <cell r="P1004">
            <v>552297</v>
          </cell>
          <cell r="Q1004">
            <v>0</v>
          </cell>
        </row>
        <row r="1005">
          <cell r="A1005" t="str">
            <v>C232386110000</v>
          </cell>
          <cell r="B1005" t="str">
            <v>愛知県</v>
          </cell>
          <cell r="C1005" t="str">
            <v>長久手市</v>
          </cell>
          <cell r="D1005">
            <v>5</v>
          </cell>
          <cell r="E1005">
            <v>1054046</v>
          </cell>
          <cell r="F1005">
            <v>441279</v>
          </cell>
          <cell r="G1005">
            <v>200385</v>
          </cell>
          <cell r="H1005">
            <v>171456</v>
          </cell>
          <cell r="I1005">
            <v>69438</v>
          </cell>
          <cell r="J1005">
            <v>200838</v>
          </cell>
          <cell r="K1005">
            <v>79128</v>
          </cell>
          <cell r="L1005">
            <v>91266</v>
          </cell>
          <cell r="M1005">
            <v>30444</v>
          </cell>
          <cell r="N1005">
            <v>0</v>
          </cell>
          <cell r="O1005">
            <v>0</v>
          </cell>
          <cell r="P1005">
            <v>411929</v>
          </cell>
          <cell r="Q1005">
            <v>0</v>
          </cell>
        </row>
        <row r="1006">
          <cell r="A1006" t="str">
            <v>C233021110000</v>
          </cell>
          <cell r="B1006" t="str">
            <v>愛知県</v>
          </cell>
          <cell r="C1006" t="str">
            <v>東郷町</v>
          </cell>
          <cell r="D1006">
            <v>6</v>
          </cell>
          <cell r="E1006">
            <v>756434</v>
          </cell>
          <cell r="F1006">
            <v>301978</v>
          </cell>
          <cell r="G1006">
            <v>120915</v>
          </cell>
          <cell r="H1006">
            <v>111625</v>
          </cell>
          <cell r="I1006">
            <v>69438</v>
          </cell>
          <cell r="J1006">
            <v>151131</v>
          </cell>
          <cell r="K1006">
            <v>57246</v>
          </cell>
          <cell r="L1006">
            <v>63441</v>
          </cell>
          <cell r="M1006">
            <v>30444</v>
          </cell>
          <cell r="N1006">
            <v>0</v>
          </cell>
          <cell r="O1006">
            <v>0</v>
          </cell>
          <cell r="P1006">
            <v>303325</v>
          </cell>
          <cell r="Q1006">
            <v>0</v>
          </cell>
        </row>
        <row r="1007">
          <cell r="A1007" t="str">
            <v>C233421110000</v>
          </cell>
          <cell r="B1007" t="str">
            <v>愛知県</v>
          </cell>
          <cell r="C1007" t="str">
            <v>豊山町</v>
          </cell>
          <cell r="D1007">
            <v>6</v>
          </cell>
          <cell r="E1007">
            <v>316511</v>
          </cell>
          <cell r="F1007">
            <v>121451</v>
          </cell>
          <cell r="G1007">
            <v>42975</v>
          </cell>
          <cell r="H1007">
            <v>43757</v>
          </cell>
          <cell r="I1007">
            <v>34719</v>
          </cell>
          <cell r="J1007">
            <v>52757</v>
          </cell>
          <cell r="K1007">
            <v>21462</v>
          </cell>
          <cell r="L1007">
            <v>21147</v>
          </cell>
          <cell r="M1007">
            <v>10148</v>
          </cell>
          <cell r="N1007">
            <v>0</v>
          </cell>
          <cell r="O1007">
            <v>0</v>
          </cell>
          <cell r="P1007">
            <v>142303</v>
          </cell>
          <cell r="Q1007">
            <v>0</v>
          </cell>
        </row>
        <row r="1008">
          <cell r="A1008" t="str">
            <v>C233617110000</v>
          </cell>
          <cell r="B1008" t="str">
            <v>愛知県</v>
          </cell>
          <cell r="C1008" t="str">
            <v>大口町</v>
          </cell>
          <cell r="D1008">
            <v>6</v>
          </cell>
          <cell r="E1008">
            <v>455238</v>
          </cell>
          <cell r="F1008">
            <v>181554</v>
          </cell>
          <cell r="G1008">
            <v>66465</v>
          </cell>
          <cell r="H1008">
            <v>80370</v>
          </cell>
          <cell r="I1008">
            <v>34719</v>
          </cell>
          <cell r="J1008">
            <v>80813</v>
          </cell>
          <cell r="K1008">
            <v>27258</v>
          </cell>
          <cell r="L1008">
            <v>43407</v>
          </cell>
          <cell r="M1008">
            <v>10148</v>
          </cell>
          <cell r="N1008">
            <v>0</v>
          </cell>
          <cell r="O1008">
            <v>0</v>
          </cell>
          <cell r="P1008">
            <v>192871</v>
          </cell>
          <cell r="Q1008">
            <v>0</v>
          </cell>
        </row>
        <row r="1009">
          <cell r="A1009" t="str">
            <v>C233625110000</v>
          </cell>
          <cell r="B1009" t="str">
            <v>愛知県</v>
          </cell>
          <cell r="C1009" t="str">
            <v>扶桑町</v>
          </cell>
          <cell r="D1009">
            <v>6</v>
          </cell>
          <cell r="E1009">
            <v>550056</v>
          </cell>
          <cell r="F1009">
            <v>212536</v>
          </cell>
          <cell r="G1009">
            <v>87660</v>
          </cell>
          <cell r="H1009">
            <v>78584</v>
          </cell>
          <cell r="I1009">
            <v>46292</v>
          </cell>
          <cell r="J1009">
            <v>99382</v>
          </cell>
          <cell r="K1009">
            <v>39018</v>
          </cell>
          <cell r="L1009">
            <v>40068</v>
          </cell>
          <cell r="M1009">
            <v>20296</v>
          </cell>
          <cell r="N1009">
            <v>0</v>
          </cell>
          <cell r="O1009">
            <v>0</v>
          </cell>
          <cell r="P1009">
            <v>238138</v>
          </cell>
          <cell r="Q1009">
            <v>0</v>
          </cell>
        </row>
        <row r="1010">
          <cell r="A1010" t="str">
            <v>C234249110000</v>
          </cell>
          <cell r="B1010" t="str">
            <v>愛知県</v>
          </cell>
          <cell r="C1010" t="str">
            <v>大治町</v>
          </cell>
          <cell r="D1010">
            <v>6</v>
          </cell>
          <cell r="E1010">
            <v>555548</v>
          </cell>
          <cell r="F1010">
            <v>205079</v>
          </cell>
          <cell r="G1010">
            <v>94455</v>
          </cell>
          <cell r="H1010">
            <v>75905</v>
          </cell>
          <cell r="I1010">
            <v>34719</v>
          </cell>
          <cell r="J1010">
            <v>87701</v>
          </cell>
          <cell r="K1010">
            <v>40824</v>
          </cell>
          <cell r="L1010">
            <v>36729</v>
          </cell>
          <cell r="M1010">
            <v>10148</v>
          </cell>
          <cell r="N1010">
            <v>0</v>
          </cell>
          <cell r="O1010">
            <v>0</v>
          </cell>
          <cell r="P1010">
            <v>262768</v>
          </cell>
          <cell r="Q1010">
            <v>0</v>
          </cell>
        </row>
        <row r="1011">
          <cell r="A1011" t="str">
            <v>C234257110000</v>
          </cell>
          <cell r="B1011" t="str">
            <v>愛知県</v>
          </cell>
          <cell r="C1011" t="str">
            <v>蟹江町</v>
          </cell>
          <cell r="D1011">
            <v>6</v>
          </cell>
          <cell r="E1011">
            <v>625995</v>
          </cell>
          <cell r="F1011">
            <v>222800</v>
          </cell>
          <cell r="G1011">
            <v>80100</v>
          </cell>
          <cell r="H1011">
            <v>84835</v>
          </cell>
          <cell r="I1011">
            <v>57865</v>
          </cell>
          <cell r="J1011">
            <v>99109</v>
          </cell>
          <cell r="K1011">
            <v>39858</v>
          </cell>
          <cell r="L1011">
            <v>38955</v>
          </cell>
          <cell r="M1011">
            <v>20296</v>
          </cell>
          <cell r="N1011">
            <v>0</v>
          </cell>
          <cell r="O1011">
            <v>0</v>
          </cell>
          <cell r="P1011">
            <v>304086</v>
          </cell>
          <cell r="Q1011">
            <v>0</v>
          </cell>
        </row>
        <row r="1012">
          <cell r="A1012" t="str">
            <v>C234273110000</v>
          </cell>
          <cell r="B1012" t="str">
            <v>愛知県</v>
          </cell>
          <cell r="C1012" t="str">
            <v>飛島村</v>
          </cell>
          <cell r="D1012">
            <v>6</v>
          </cell>
          <cell r="E1012">
            <v>125657</v>
          </cell>
          <cell r="F1012">
            <v>37658</v>
          </cell>
          <cell r="G1012">
            <v>12690</v>
          </cell>
          <cell r="H1012">
            <v>13395</v>
          </cell>
          <cell r="I1012">
            <v>11573</v>
          </cell>
          <cell r="J1012">
            <v>24008</v>
          </cell>
          <cell r="K1012">
            <v>4956</v>
          </cell>
          <cell r="L1012">
            <v>8904</v>
          </cell>
          <cell r="M1012">
            <v>10148</v>
          </cell>
          <cell r="N1012">
            <v>0</v>
          </cell>
          <cell r="O1012">
            <v>0</v>
          </cell>
          <cell r="P1012">
            <v>63991</v>
          </cell>
          <cell r="Q1012">
            <v>0</v>
          </cell>
        </row>
        <row r="1013">
          <cell r="A1013" t="str">
            <v>C234419110000</v>
          </cell>
          <cell r="B1013" t="str">
            <v>愛知県</v>
          </cell>
          <cell r="C1013" t="str">
            <v>阿久比町</v>
          </cell>
          <cell r="D1013">
            <v>6</v>
          </cell>
          <cell r="E1013">
            <v>596121</v>
          </cell>
          <cell r="F1013">
            <v>227929</v>
          </cell>
          <cell r="G1013">
            <v>97695</v>
          </cell>
          <cell r="H1013">
            <v>83942</v>
          </cell>
          <cell r="I1013">
            <v>46292</v>
          </cell>
          <cell r="J1013">
            <v>81044</v>
          </cell>
          <cell r="K1013">
            <v>37506</v>
          </cell>
          <cell r="L1013">
            <v>33390</v>
          </cell>
          <cell r="M1013">
            <v>10148</v>
          </cell>
          <cell r="N1013">
            <v>0</v>
          </cell>
          <cell r="O1013">
            <v>0</v>
          </cell>
          <cell r="P1013">
            <v>207783</v>
          </cell>
          <cell r="Q1013">
            <v>79365</v>
          </cell>
        </row>
        <row r="1014">
          <cell r="A1014" t="str">
            <v>C234427110000</v>
          </cell>
          <cell r="B1014" t="str">
            <v>愛知県</v>
          </cell>
          <cell r="C1014" t="str">
            <v>東浦町</v>
          </cell>
          <cell r="D1014">
            <v>6</v>
          </cell>
          <cell r="E1014">
            <v>737374</v>
          </cell>
          <cell r="F1014">
            <v>311419</v>
          </cell>
          <cell r="G1014">
            <v>122355</v>
          </cell>
          <cell r="H1014">
            <v>108053</v>
          </cell>
          <cell r="I1014">
            <v>81011</v>
          </cell>
          <cell r="J1014">
            <v>142878</v>
          </cell>
          <cell r="K1014">
            <v>56784</v>
          </cell>
          <cell r="L1014">
            <v>55650</v>
          </cell>
          <cell r="M1014">
            <v>30444</v>
          </cell>
          <cell r="N1014">
            <v>0</v>
          </cell>
          <cell r="O1014">
            <v>0</v>
          </cell>
          <cell r="P1014">
            <v>283077</v>
          </cell>
          <cell r="Q1014">
            <v>0</v>
          </cell>
        </row>
        <row r="1015">
          <cell r="A1015" t="str">
            <v>C234451110000</v>
          </cell>
          <cell r="B1015" t="str">
            <v>愛知県</v>
          </cell>
          <cell r="C1015" t="str">
            <v>南知多町</v>
          </cell>
          <cell r="D1015">
            <v>6</v>
          </cell>
          <cell r="E1015">
            <v>403033</v>
          </cell>
          <cell r="F1015">
            <v>182712</v>
          </cell>
          <cell r="G1015">
            <v>57015</v>
          </cell>
          <cell r="H1015">
            <v>56259</v>
          </cell>
          <cell r="I1015">
            <v>69438</v>
          </cell>
          <cell r="J1015">
            <v>94735</v>
          </cell>
          <cell r="K1015">
            <v>13944</v>
          </cell>
          <cell r="L1015">
            <v>30051</v>
          </cell>
          <cell r="M1015">
            <v>50740</v>
          </cell>
          <cell r="N1015">
            <v>0</v>
          </cell>
          <cell r="O1015">
            <v>0</v>
          </cell>
          <cell r="P1015">
            <v>125586</v>
          </cell>
          <cell r="Q1015">
            <v>0</v>
          </cell>
        </row>
        <row r="1016">
          <cell r="A1016" t="str">
            <v>C234460110000</v>
          </cell>
          <cell r="B1016" t="str">
            <v>愛知県</v>
          </cell>
          <cell r="C1016" t="str">
            <v>美浜町</v>
          </cell>
          <cell r="D1016">
            <v>6</v>
          </cell>
          <cell r="E1016">
            <v>400993</v>
          </cell>
          <cell r="F1016">
            <v>180400</v>
          </cell>
          <cell r="G1016">
            <v>58275</v>
          </cell>
          <cell r="H1016">
            <v>52687</v>
          </cell>
          <cell r="I1016">
            <v>69438</v>
          </cell>
          <cell r="J1016">
            <v>65803</v>
          </cell>
          <cell r="K1016">
            <v>19908</v>
          </cell>
          <cell r="L1016">
            <v>25599</v>
          </cell>
          <cell r="M1016">
            <v>20296</v>
          </cell>
          <cell r="N1016">
            <v>0</v>
          </cell>
          <cell r="O1016">
            <v>0</v>
          </cell>
          <cell r="P1016">
            <v>154790</v>
          </cell>
          <cell r="Q1016">
            <v>0</v>
          </cell>
        </row>
        <row r="1017">
          <cell r="A1017" t="str">
            <v>C234478110000</v>
          </cell>
          <cell r="B1017" t="str">
            <v>愛知県</v>
          </cell>
          <cell r="C1017" t="str">
            <v>武豊町</v>
          </cell>
          <cell r="D1017">
            <v>6</v>
          </cell>
          <cell r="E1017">
            <v>600075</v>
          </cell>
          <cell r="F1017">
            <v>234814</v>
          </cell>
          <cell r="G1017">
            <v>104580</v>
          </cell>
          <cell r="H1017">
            <v>83942</v>
          </cell>
          <cell r="I1017">
            <v>46292</v>
          </cell>
          <cell r="J1017">
            <v>117022</v>
          </cell>
          <cell r="K1017">
            <v>49980</v>
          </cell>
          <cell r="L1017">
            <v>46746</v>
          </cell>
          <cell r="M1017">
            <v>20296</v>
          </cell>
          <cell r="N1017">
            <v>0</v>
          </cell>
          <cell r="O1017">
            <v>0</v>
          </cell>
          <cell r="P1017">
            <v>248239</v>
          </cell>
          <cell r="Q1017">
            <v>0</v>
          </cell>
        </row>
        <row r="1018">
          <cell r="A1018" t="str">
            <v>C235016110000</v>
          </cell>
          <cell r="B1018" t="str">
            <v>愛知県</v>
          </cell>
          <cell r="C1018" t="str">
            <v>幸田町</v>
          </cell>
          <cell r="D1018">
            <v>6</v>
          </cell>
          <cell r="E1018">
            <v>742968</v>
          </cell>
          <cell r="F1018">
            <v>315398</v>
          </cell>
          <cell r="G1018">
            <v>129870</v>
          </cell>
          <cell r="H1018">
            <v>116090</v>
          </cell>
          <cell r="I1018">
            <v>69438</v>
          </cell>
          <cell r="J1018">
            <v>140274</v>
          </cell>
          <cell r="K1018">
            <v>54180</v>
          </cell>
          <cell r="L1018">
            <v>55650</v>
          </cell>
          <cell r="M1018">
            <v>30444</v>
          </cell>
          <cell r="N1018">
            <v>0</v>
          </cell>
          <cell r="O1018">
            <v>0</v>
          </cell>
          <cell r="P1018">
            <v>287296</v>
          </cell>
          <cell r="Q1018">
            <v>0</v>
          </cell>
        </row>
        <row r="1019">
          <cell r="A1019" t="str">
            <v>C235610110000</v>
          </cell>
          <cell r="B1019" t="str">
            <v>愛知県</v>
          </cell>
          <cell r="C1019" t="str">
            <v>設楽町</v>
          </cell>
          <cell r="D1019">
            <v>6</v>
          </cell>
          <cell r="E1019">
            <v>227849</v>
          </cell>
          <cell r="F1019">
            <v>87871</v>
          </cell>
          <cell r="G1019">
            <v>5895</v>
          </cell>
          <cell r="H1019">
            <v>24111</v>
          </cell>
          <cell r="I1019">
            <v>57865</v>
          </cell>
          <cell r="J1019">
            <v>52468</v>
          </cell>
          <cell r="K1019">
            <v>21042</v>
          </cell>
          <cell r="L1019">
            <v>11130</v>
          </cell>
          <cell r="M1019">
            <v>20296</v>
          </cell>
          <cell r="N1019">
            <v>0</v>
          </cell>
          <cell r="O1019">
            <v>0</v>
          </cell>
          <cell r="P1019">
            <v>87510</v>
          </cell>
          <cell r="Q1019">
            <v>0</v>
          </cell>
        </row>
        <row r="1020">
          <cell r="A1020" t="str">
            <v>C235628110000</v>
          </cell>
          <cell r="B1020" t="str">
            <v>愛知県</v>
          </cell>
          <cell r="C1020" t="str">
            <v>東栄町</v>
          </cell>
          <cell r="D1020">
            <v>6</v>
          </cell>
          <cell r="E1020">
            <v>95710</v>
          </cell>
          <cell r="F1020">
            <v>23307</v>
          </cell>
          <cell r="G1020">
            <v>4590</v>
          </cell>
          <cell r="H1020">
            <v>7144</v>
          </cell>
          <cell r="I1020">
            <v>11573</v>
          </cell>
          <cell r="J1020">
            <v>17813</v>
          </cell>
          <cell r="K1020">
            <v>2100</v>
          </cell>
          <cell r="L1020">
            <v>5565</v>
          </cell>
          <cell r="M1020">
            <v>10148</v>
          </cell>
          <cell r="N1020">
            <v>0</v>
          </cell>
          <cell r="O1020">
            <v>0</v>
          </cell>
          <cell r="P1020">
            <v>54590</v>
          </cell>
          <cell r="Q1020">
            <v>0</v>
          </cell>
        </row>
        <row r="1021">
          <cell r="A1021" t="str">
            <v>C235636110000</v>
          </cell>
          <cell r="B1021" t="str">
            <v>愛知県</v>
          </cell>
          <cell r="C1021" t="str">
            <v>豊根村</v>
          </cell>
          <cell r="D1021">
            <v>6</v>
          </cell>
          <cell r="E1021">
            <v>64609</v>
          </cell>
          <cell r="F1021">
            <v>18859</v>
          </cell>
          <cell r="G1021">
            <v>1035</v>
          </cell>
          <cell r="H1021">
            <v>6251</v>
          </cell>
          <cell r="I1021">
            <v>11573</v>
          </cell>
          <cell r="J1021">
            <v>17708</v>
          </cell>
          <cell r="K1021">
            <v>882</v>
          </cell>
          <cell r="L1021">
            <v>6678</v>
          </cell>
          <cell r="M1021">
            <v>10148</v>
          </cell>
          <cell r="N1021">
            <v>0</v>
          </cell>
          <cell r="O1021">
            <v>0</v>
          </cell>
          <cell r="P1021">
            <v>28042</v>
          </cell>
          <cell r="Q1021">
            <v>0</v>
          </cell>
        </row>
        <row r="1022">
          <cell r="A1022" t="str">
            <v>C242012110000</v>
          </cell>
          <cell r="B1022" t="str">
            <v>三重県</v>
          </cell>
          <cell r="C1022" t="str">
            <v>津市</v>
          </cell>
          <cell r="D1022">
            <v>5</v>
          </cell>
          <cell r="E1022">
            <v>5035676</v>
          </cell>
          <cell r="F1022">
            <v>1844836</v>
          </cell>
          <cell r="G1022">
            <v>666090</v>
          </cell>
          <cell r="H1022">
            <v>600096</v>
          </cell>
          <cell r="I1022">
            <v>578650</v>
          </cell>
          <cell r="J1022">
            <v>814359</v>
          </cell>
          <cell r="K1022">
            <v>284046</v>
          </cell>
          <cell r="L1022">
            <v>317205</v>
          </cell>
          <cell r="M1022">
            <v>213108</v>
          </cell>
          <cell r="N1022">
            <v>0</v>
          </cell>
          <cell r="O1022">
            <v>0</v>
          </cell>
          <cell r="P1022">
            <v>1783746</v>
          </cell>
          <cell r="Q1022">
            <v>592735</v>
          </cell>
        </row>
        <row r="1023">
          <cell r="A1023" t="str">
            <v>C242021110000</v>
          </cell>
          <cell r="B1023" t="str">
            <v>三重県</v>
          </cell>
          <cell r="C1023" t="str">
            <v>四日市市</v>
          </cell>
          <cell r="D1023">
            <v>4</v>
          </cell>
          <cell r="E1023">
            <v>4436641</v>
          </cell>
          <cell r="F1023">
            <v>1709292</v>
          </cell>
          <cell r="G1023">
            <v>688455</v>
          </cell>
          <cell r="H1023">
            <v>585808</v>
          </cell>
          <cell r="I1023">
            <v>435029</v>
          </cell>
          <cell r="J1023">
            <v>872618</v>
          </cell>
          <cell r="K1023">
            <v>315462</v>
          </cell>
          <cell r="L1023">
            <v>333900</v>
          </cell>
          <cell r="M1023">
            <v>223256</v>
          </cell>
          <cell r="N1023">
            <v>0</v>
          </cell>
          <cell r="O1023">
            <v>0</v>
          </cell>
          <cell r="P1023">
            <v>1612346</v>
          </cell>
          <cell r="Q1023">
            <v>242385</v>
          </cell>
        </row>
        <row r="1024">
          <cell r="A1024" t="str">
            <v>C242039110000</v>
          </cell>
          <cell r="B1024" t="str">
            <v>三重県</v>
          </cell>
          <cell r="C1024" t="str">
            <v>伊勢市</v>
          </cell>
          <cell r="D1024">
            <v>5</v>
          </cell>
          <cell r="E1024">
            <v>1978310</v>
          </cell>
          <cell r="F1024">
            <v>811474</v>
          </cell>
          <cell r="G1024">
            <v>271260</v>
          </cell>
          <cell r="H1024">
            <v>274151</v>
          </cell>
          <cell r="I1024">
            <v>266063</v>
          </cell>
          <cell r="J1024">
            <v>415891</v>
          </cell>
          <cell r="K1024">
            <v>141372</v>
          </cell>
          <cell r="L1024">
            <v>166950</v>
          </cell>
          <cell r="M1024">
            <v>107569</v>
          </cell>
          <cell r="N1024">
            <v>0</v>
          </cell>
          <cell r="O1024">
            <v>0</v>
          </cell>
          <cell r="P1024">
            <v>673010</v>
          </cell>
          <cell r="Q1024">
            <v>77935</v>
          </cell>
        </row>
        <row r="1025">
          <cell r="A1025" t="str">
            <v>C242047110000</v>
          </cell>
          <cell r="B1025" t="str">
            <v>三重県</v>
          </cell>
          <cell r="C1025" t="str">
            <v>松阪市</v>
          </cell>
          <cell r="D1025">
            <v>5</v>
          </cell>
          <cell r="E1025">
            <v>2924160</v>
          </cell>
          <cell r="F1025">
            <v>1197995</v>
          </cell>
          <cell r="G1025">
            <v>389340</v>
          </cell>
          <cell r="H1025">
            <v>392027</v>
          </cell>
          <cell r="I1025">
            <v>416628</v>
          </cell>
          <cell r="J1025">
            <v>450232</v>
          </cell>
          <cell r="K1025">
            <v>173880</v>
          </cell>
          <cell r="L1025">
            <v>164724</v>
          </cell>
          <cell r="M1025">
            <v>111628</v>
          </cell>
          <cell r="N1025">
            <v>0</v>
          </cell>
          <cell r="O1025">
            <v>0</v>
          </cell>
          <cell r="P1025">
            <v>841928</v>
          </cell>
          <cell r="Q1025">
            <v>434005</v>
          </cell>
        </row>
        <row r="1026">
          <cell r="A1026" t="str">
            <v>C242055110000</v>
          </cell>
          <cell r="B1026" t="str">
            <v>三重県</v>
          </cell>
          <cell r="C1026" t="str">
            <v>桑名市</v>
          </cell>
          <cell r="D1026">
            <v>5</v>
          </cell>
          <cell r="E1026">
            <v>2355418</v>
          </cell>
          <cell r="F1026">
            <v>988745</v>
          </cell>
          <cell r="G1026">
            <v>332505</v>
          </cell>
          <cell r="H1026">
            <v>332196</v>
          </cell>
          <cell r="I1026">
            <v>324044</v>
          </cell>
          <cell r="J1026">
            <v>411923</v>
          </cell>
          <cell r="K1026">
            <v>155736</v>
          </cell>
          <cell r="L1026">
            <v>154707</v>
          </cell>
          <cell r="M1026">
            <v>101480</v>
          </cell>
          <cell r="N1026">
            <v>0</v>
          </cell>
          <cell r="O1026">
            <v>0</v>
          </cell>
          <cell r="P1026">
            <v>755980</v>
          </cell>
          <cell r="Q1026">
            <v>198770</v>
          </cell>
        </row>
        <row r="1027">
          <cell r="A1027" t="str">
            <v>C242071110000</v>
          </cell>
          <cell r="B1027" t="str">
            <v>三重県</v>
          </cell>
          <cell r="C1027" t="str">
            <v>鈴鹿市</v>
          </cell>
          <cell r="D1027">
            <v>5</v>
          </cell>
          <cell r="E1027">
            <v>2969318</v>
          </cell>
          <cell r="F1027">
            <v>1242437</v>
          </cell>
          <cell r="G1027">
            <v>449640</v>
          </cell>
          <cell r="H1027">
            <v>445607</v>
          </cell>
          <cell r="I1027">
            <v>347190</v>
          </cell>
          <cell r="J1027">
            <v>571061</v>
          </cell>
          <cell r="K1027">
            <v>210252</v>
          </cell>
          <cell r="L1027">
            <v>259329</v>
          </cell>
          <cell r="M1027">
            <v>101480</v>
          </cell>
          <cell r="N1027">
            <v>0</v>
          </cell>
          <cell r="O1027">
            <v>0</v>
          </cell>
          <cell r="P1027">
            <v>965630</v>
          </cell>
          <cell r="Q1027">
            <v>190190</v>
          </cell>
        </row>
        <row r="1028">
          <cell r="A1028" t="str">
            <v>C242080110000</v>
          </cell>
          <cell r="B1028" t="str">
            <v>三重県</v>
          </cell>
          <cell r="C1028" t="str">
            <v>名張市</v>
          </cell>
          <cell r="D1028">
            <v>5</v>
          </cell>
          <cell r="E1028">
            <v>1210903</v>
          </cell>
          <cell r="F1028">
            <v>520737</v>
          </cell>
          <cell r="G1028">
            <v>189045</v>
          </cell>
          <cell r="H1028">
            <v>169670</v>
          </cell>
          <cell r="I1028">
            <v>162022</v>
          </cell>
          <cell r="J1028">
            <v>214729</v>
          </cell>
          <cell r="K1028">
            <v>78288</v>
          </cell>
          <cell r="L1028">
            <v>85701</v>
          </cell>
          <cell r="M1028">
            <v>50740</v>
          </cell>
          <cell r="N1028">
            <v>0</v>
          </cell>
          <cell r="O1028">
            <v>0</v>
          </cell>
          <cell r="P1028">
            <v>463997</v>
          </cell>
          <cell r="Q1028">
            <v>11440</v>
          </cell>
        </row>
        <row r="1029">
          <cell r="A1029" t="str">
            <v>C242098110000</v>
          </cell>
          <cell r="B1029" t="str">
            <v>三重県</v>
          </cell>
          <cell r="C1029" t="str">
            <v>尾鷲市</v>
          </cell>
          <cell r="D1029">
            <v>5</v>
          </cell>
          <cell r="E1029">
            <v>389084</v>
          </cell>
          <cell r="F1029">
            <v>150534</v>
          </cell>
          <cell r="G1029">
            <v>36810</v>
          </cell>
          <cell r="H1029">
            <v>41971</v>
          </cell>
          <cell r="I1029">
            <v>71753</v>
          </cell>
          <cell r="J1029">
            <v>57025</v>
          </cell>
          <cell r="K1029">
            <v>20034</v>
          </cell>
          <cell r="L1029">
            <v>16695</v>
          </cell>
          <cell r="M1029">
            <v>20296</v>
          </cell>
          <cell r="N1029">
            <v>0</v>
          </cell>
          <cell r="O1029">
            <v>0</v>
          </cell>
          <cell r="P1029">
            <v>179380</v>
          </cell>
          <cell r="Q1029">
            <v>2145</v>
          </cell>
        </row>
        <row r="1030">
          <cell r="A1030" t="str">
            <v>C242101110000</v>
          </cell>
          <cell r="B1030" t="str">
            <v>三重県</v>
          </cell>
          <cell r="C1030" t="str">
            <v>亀山市</v>
          </cell>
          <cell r="D1030">
            <v>5</v>
          </cell>
          <cell r="E1030">
            <v>1064371</v>
          </cell>
          <cell r="F1030">
            <v>412189</v>
          </cell>
          <cell r="G1030">
            <v>140220</v>
          </cell>
          <cell r="H1030">
            <v>144666</v>
          </cell>
          <cell r="I1030">
            <v>127303</v>
          </cell>
          <cell r="J1030">
            <v>144663</v>
          </cell>
          <cell r="K1030">
            <v>53004</v>
          </cell>
          <cell r="L1030">
            <v>61215</v>
          </cell>
          <cell r="M1030">
            <v>30444</v>
          </cell>
          <cell r="N1030">
            <v>0</v>
          </cell>
          <cell r="O1030">
            <v>0</v>
          </cell>
          <cell r="P1030">
            <v>358084</v>
          </cell>
          <cell r="Q1030">
            <v>149435</v>
          </cell>
        </row>
        <row r="1031">
          <cell r="A1031" t="str">
            <v>C242110110000</v>
          </cell>
          <cell r="B1031" t="str">
            <v>三重県</v>
          </cell>
          <cell r="C1031" t="str">
            <v>鳥羽市</v>
          </cell>
          <cell r="D1031">
            <v>5</v>
          </cell>
          <cell r="E1031">
            <v>502119</v>
          </cell>
          <cell r="F1031">
            <v>205054</v>
          </cell>
          <cell r="G1031">
            <v>45495</v>
          </cell>
          <cell r="H1031">
            <v>66975</v>
          </cell>
          <cell r="I1031">
            <v>92584</v>
          </cell>
          <cell r="J1031">
            <v>110779</v>
          </cell>
          <cell r="K1031">
            <v>32214</v>
          </cell>
          <cell r="L1031">
            <v>27825</v>
          </cell>
          <cell r="M1031">
            <v>50740</v>
          </cell>
          <cell r="N1031">
            <v>0</v>
          </cell>
          <cell r="O1031">
            <v>0</v>
          </cell>
          <cell r="P1031">
            <v>171986</v>
          </cell>
          <cell r="Q1031">
            <v>14300</v>
          </cell>
        </row>
        <row r="1032">
          <cell r="A1032" t="str">
            <v>C242128110000</v>
          </cell>
          <cell r="B1032" t="str">
            <v>三重県</v>
          </cell>
          <cell r="C1032" t="str">
            <v>熊野市</v>
          </cell>
          <cell r="D1032">
            <v>5</v>
          </cell>
          <cell r="E1032">
            <v>537880</v>
          </cell>
          <cell r="F1032">
            <v>214097</v>
          </cell>
          <cell r="G1032">
            <v>58410</v>
          </cell>
          <cell r="H1032">
            <v>52687</v>
          </cell>
          <cell r="I1032">
            <v>103000</v>
          </cell>
          <cell r="J1032">
            <v>119028</v>
          </cell>
          <cell r="K1032">
            <v>12180</v>
          </cell>
          <cell r="L1032">
            <v>37842</v>
          </cell>
          <cell r="M1032">
            <v>69006</v>
          </cell>
          <cell r="N1032">
            <v>0</v>
          </cell>
          <cell r="O1032">
            <v>0</v>
          </cell>
          <cell r="P1032">
            <v>204755</v>
          </cell>
          <cell r="Q1032">
            <v>0</v>
          </cell>
        </row>
        <row r="1033">
          <cell r="A1033" t="str">
            <v>C242144110000</v>
          </cell>
          <cell r="B1033" t="str">
            <v>三重県</v>
          </cell>
          <cell r="C1033" t="str">
            <v>いなべ市</v>
          </cell>
          <cell r="D1033">
            <v>5</v>
          </cell>
          <cell r="E1033">
            <v>931977</v>
          </cell>
          <cell r="F1033">
            <v>444127</v>
          </cell>
          <cell r="G1033">
            <v>193590</v>
          </cell>
          <cell r="H1033">
            <v>123234</v>
          </cell>
          <cell r="I1033">
            <v>127303</v>
          </cell>
          <cell r="J1033">
            <v>174593</v>
          </cell>
          <cell r="K1033">
            <v>59430</v>
          </cell>
          <cell r="L1033">
            <v>74571</v>
          </cell>
          <cell r="M1033">
            <v>40592</v>
          </cell>
          <cell r="N1033">
            <v>0</v>
          </cell>
          <cell r="O1033">
            <v>0</v>
          </cell>
          <cell r="P1033">
            <v>313257</v>
          </cell>
          <cell r="Q1033">
            <v>0</v>
          </cell>
        </row>
        <row r="1034">
          <cell r="A1034" t="str">
            <v>C242152110000</v>
          </cell>
          <cell r="B1034" t="str">
            <v>三重県</v>
          </cell>
          <cell r="C1034" t="str">
            <v>志摩市</v>
          </cell>
          <cell r="D1034">
            <v>5</v>
          </cell>
          <cell r="E1034">
            <v>935169</v>
          </cell>
          <cell r="F1034">
            <v>310618</v>
          </cell>
          <cell r="G1034">
            <v>128205</v>
          </cell>
          <cell r="H1034">
            <v>87514</v>
          </cell>
          <cell r="I1034">
            <v>94899</v>
          </cell>
          <cell r="J1034">
            <v>150851</v>
          </cell>
          <cell r="K1034">
            <v>39060</v>
          </cell>
          <cell r="L1034">
            <v>47859</v>
          </cell>
          <cell r="M1034">
            <v>63932</v>
          </cell>
          <cell r="N1034">
            <v>0</v>
          </cell>
          <cell r="O1034">
            <v>0</v>
          </cell>
          <cell r="P1034">
            <v>307820</v>
          </cell>
          <cell r="Q1034">
            <v>165880</v>
          </cell>
        </row>
        <row r="1035">
          <cell r="A1035" t="str">
            <v>C242161110000</v>
          </cell>
          <cell r="B1035" t="str">
            <v>三重県</v>
          </cell>
          <cell r="C1035" t="str">
            <v>伊賀市</v>
          </cell>
          <cell r="D1035">
            <v>5</v>
          </cell>
          <cell r="E1035">
            <v>1812070</v>
          </cell>
          <cell r="F1035">
            <v>789784</v>
          </cell>
          <cell r="G1035">
            <v>288045</v>
          </cell>
          <cell r="H1035">
            <v>259863</v>
          </cell>
          <cell r="I1035">
            <v>241876</v>
          </cell>
          <cell r="J1035">
            <v>408731</v>
          </cell>
          <cell r="K1035">
            <v>181482</v>
          </cell>
          <cell r="L1035">
            <v>125769</v>
          </cell>
          <cell r="M1035">
            <v>101480</v>
          </cell>
          <cell r="N1035">
            <v>0</v>
          </cell>
          <cell r="O1035">
            <v>0</v>
          </cell>
          <cell r="P1035">
            <v>564220</v>
          </cell>
          <cell r="Q1035">
            <v>49335</v>
          </cell>
        </row>
        <row r="1036">
          <cell r="A1036" t="str">
            <v>C243035110000</v>
          </cell>
          <cell r="B1036" t="str">
            <v>三重県</v>
          </cell>
          <cell r="C1036" t="str">
            <v>木曽岬町</v>
          </cell>
          <cell r="D1036">
            <v>6</v>
          </cell>
          <cell r="E1036">
            <v>140073</v>
          </cell>
          <cell r="F1036">
            <v>31739</v>
          </cell>
          <cell r="G1036">
            <v>9450</v>
          </cell>
          <cell r="H1036">
            <v>10716</v>
          </cell>
          <cell r="I1036">
            <v>11573</v>
          </cell>
          <cell r="J1036">
            <v>24071</v>
          </cell>
          <cell r="K1036">
            <v>6132</v>
          </cell>
          <cell r="L1036">
            <v>7791</v>
          </cell>
          <cell r="M1036">
            <v>10148</v>
          </cell>
          <cell r="N1036">
            <v>0</v>
          </cell>
          <cell r="O1036">
            <v>0</v>
          </cell>
          <cell r="P1036">
            <v>62813</v>
          </cell>
          <cell r="Q1036">
            <v>21450</v>
          </cell>
        </row>
        <row r="1037">
          <cell r="A1037" t="str">
            <v>C243248110000</v>
          </cell>
          <cell r="B1037" t="str">
            <v>三重県</v>
          </cell>
          <cell r="C1037" t="str">
            <v>東員町</v>
          </cell>
          <cell r="D1037">
            <v>6</v>
          </cell>
          <cell r="E1037">
            <v>586194</v>
          </cell>
          <cell r="F1037">
            <v>196793</v>
          </cell>
          <cell r="G1037">
            <v>64845</v>
          </cell>
          <cell r="H1037">
            <v>62510</v>
          </cell>
          <cell r="I1037">
            <v>69438</v>
          </cell>
          <cell r="J1037">
            <v>76765</v>
          </cell>
          <cell r="K1037">
            <v>28644</v>
          </cell>
          <cell r="L1037">
            <v>27825</v>
          </cell>
          <cell r="M1037">
            <v>20296</v>
          </cell>
          <cell r="N1037">
            <v>0</v>
          </cell>
          <cell r="O1037">
            <v>0</v>
          </cell>
          <cell r="P1037">
            <v>173926</v>
          </cell>
          <cell r="Q1037">
            <v>138710</v>
          </cell>
        </row>
        <row r="1038">
          <cell r="A1038" t="str">
            <v>C243418110000</v>
          </cell>
          <cell r="B1038" t="str">
            <v>三重県</v>
          </cell>
          <cell r="C1038" t="str">
            <v>菰野町</v>
          </cell>
          <cell r="D1038">
            <v>6</v>
          </cell>
          <cell r="E1038">
            <v>810048</v>
          </cell>
          <cell r="F1038">
            <v>272793</v>
          </cell>
          <cell r="G1038">
            <v>106875</v>
          </cell>
          <cell r="H1038">
            <v>108053</v>
          </cell>
          <cell r="I1038">
            <v>57865</v>
          </cell>
          <cell r="J1038">
            <v>115657</v>
          </cell>
          <cell r="K1038">
            <v>45276</v>
          </cell>
          <cell r="L1038">
            <v>50085</v>
          </cell>
          <cell r="M1038">
            <v>20296</v>
          </cell>
          <cell r="N1038">
            <v>0</v>
          </cell>
          <cell r="O1038">
            <v>0</v>
          </cell>
          <cell r="P1038">
            <v>262153</v>
          </cell>
          <cell r="Q1038">
            <v>159445</v>
          </cell>
        </row>
        <row r="1039">
          <cell r="A1039" t="str">
            <v>C243434110000</v>
          </cell>
          <cell r="B1039" t="str">
            <v>三重県</v>
          </cell>
          <cell r="C1039" t="str">
            <v>朝日町</v>
          </cell>
          <cell r="D1039">
            <v>6</v>
          </cell>
          <cell r="E1039">
            <v>266475</v>
          </cell>
          <cell r="F1039">
            <v>77395</v>
          </cell>
          <cell r="G1039">
            <v>35460</v>
          </cell>
          <cell r="H1039">
            <v>30362</v>
          </cell>
          <cell r="I1039">
            <v>11573</v>
          </cell>
          <cell r="J1039">
            <v>49460</v>
          </cell>
          <cell r="K1039">
            <v>19278</v>
          </cell>
          <cell r="L1039">
            <v>20034</v>
          </cell>
          <cell r="M1039">
            <v>10148</v>
          </cell>
          <cell r="N1039">
            <v>0</v>
          </cell>
          <cell r="O1039">
            <v>0</v>
          </cell>
          <cell r="P1039">
            <v>99580</v>
          </cell>
          <cell r="Q1039">
            <v>40040</v>
          </cell>
        </row>
        <row r="1040">
          <cell r="A1040" t="str">
            <v>C243442110000</v>
          </cell>
          <cell r="B1040" t="str">
            <v>三重県</v>
          </cell>
          <cell r="C1040" t="str">
            <v>川越町</v>
          </cell>
          <cell r="D1040">
            <v>6</v>
          </cell>
          <cell r="E1040">
            <v>346482</v>
          </cell>
          <cell r="F1040">
            <v>101858</v>
          </cell>
          <cell r="G1040">
            <v>39420</v>
          </cell>
          <cell r="H1040">
            <v>39292</v>
          </cell>
          <cell r="I1040">
            <v>23146</v>
          </cell>
          <cell r="J1040">
            <v>48515</v>
          </cell>
          <cell r="K1040">
            <v>17220</v>
          </cell>
          <cell r="L1040">
            <v>21147</v>
          </cell>
          <cell r="M1040">
            <v>10148</v>
          </cell>
          <cell r="N1040">
            <v>0</v>
          </cell>
          <cell r="O1040">
            <v>0</v>
          </cell>
          <cell r="P1040">
            <v>121034</v>
          </cell>
          <cell r="Q1040">
            <v>75075</v>
          </cell>
        </row>
        <row r="1041">
          <cell r="A1041" t="str">
            <v>C244414110000</v>
          </cell>
          <cell r="B1041" t="str">
            <v>三重県</v>
          </cell>
          <cell r="C1041" t="str">
            <v>多気町</v>
          </cell>
          <cell r="D1041">
            <v>6</v>
          </cell>
          <cell r="E1041">
            <v>367911</v>
          </cell>
          <cell r="F1041">
            <v>156653</v>
          </cell>
          <cell r="G1041">
            <v>48780</v>
          </cell>
          <cell r="H1041">
            <v>50008</v>
          </cell>
          <cell r="I1041">
            <v>57865</v>
          </cell>
          <cell r="J1041">
            <v>63304</v>
          </cell>
          <cell r="K1041">
            <v>20748</v>
          </cell>
          <cell r="L1041">
            <v>22260</v>
          </cell>
          <cell r="M1041">
            <v>20296</v>
          </cell>
          <cell r="N1041">
            <v>0</v>
          </cell>
          <cell r="O1041">
            <v>0</v>
          </cell>
          <cell r="P1041">
            <v>147954</v>
          </cell>
          <cell r="Q1041">
            <v>0</v>
          </cell>
        </row>
        <row r="1042">
          <cell r="A1042" t="str">
            <v>C244422110000</v>
          </cell>
          <cell r="B1042" t="str">
            <v>三重県</v>
          </cell>
          <cell r="C1042" t="str">
            <v>明和町</v>
          </cell>
          <cell r="D1042">
            <v>6</v>
          </cell>
          <cell r="E1042">
            <v>493115</v>
          </cell>
          <cell r="F1042">
            <v>181912</v>
          </cell>
          <cell r="G1042">
            <v>51750</v>
          </cell>
          <cell r="H1042">
            <v>60724</v>
          </cell>
          <cell r="I1042">
            <v>69438</v>
          </cell>
          <cell r="J1042">
            <v>65798</v>
          </cell>
          <cell r="K1042">
            <v>24486</v>
          </cell>
          <cell r="L1042">
            <v>31164</v>
          </cell>
          <cell r="M1042">
            <v>10148</v>
          </cell>
          <cell r="N1042">
            <v>0</v>
          </cell>
          <cell r="O1042">
            <v>0</v>
          </cell>
          <cell r="P1042">
            <v>177480</v>
          </cell>
          <cell r="Q1042">
            <v>67925</v>
          </cell>
        </row>
        <row r="1043">
          <cell r="A1043" t="str">
            <v>C244431110000</v>
          </cell>
          <cell r="B1043" t="str">
            <v>三重県</v>
          </cell>
          <cell r="C1043" t="str">
            <v>大台町</v>
          </cell>
          <cell r="D1043">
            <v>6</v>
          </cell>
          <cell r="E1043">
            <v>311912</v>
          </cell>
          <cell r="F1043">
            <v>122634</v>
          </cell>
          <cell r="G1043">
            <v>50445</v>
          </cell>
          <cell r="H1043">
            <v>25897</v>
          </cell>
          <cell r="I1043">
            <v>46292</v>
          </cell>
          <cell r="J1043">
            <v>58306</v>
          </cell>
          <cell r="K1043">
            <v>24654</v>
          </cell>
          <cell r="L1043">
            <v>13356</v>
          </cell>
          <cell r="M1043">
            <v>20296</v>
          </cell>
          <cell r="N1043">
            <v>0</v>
          </cell>
          <cell r="O1043">
            <v>0</v>
          </cell>
          <cell r="P1043">
            <v>130972</v>
          </cell>
          <cell r="Q1043">
            <v>0</v>
          </cell>
        </row>
        <row r="1044">
          <cell r="A1044" t="str">
            <v>C244619110000</v>
          </cell>
          <cell r="B1044" t="str">
            <v>三重県</v>
          </cell>
          <cell r="C1044" t="str">
            <v>玉城町</v>
          </cell>
          <cell r="D1044">
            <v>6</v>
          </cell>
          <cell r="E1044">
            <v>295333</v>
          </cell>
          <cell r="F1044">
            <v>122460</v>
          </cell>
          <cell r="G1044">
            <v>39555</v>
          </cell>
          <cell r="H1044">
            <v>36613</v>
          </cell>
          <cell r="I1044">
            <v>46292</v>
          </cell>
          <cell r="J1044">
            <v>44777</v>
          </cell>
          <cell r="K1044">
            <v>17934</v>
          </cell>
          <cell r="L1044">
            <v>16695</v>
          </cell>
          <cell r="M1044">
            <v>10148</v>
          </cell>
          <cell r="N1044">
            <v>0</v>
          </cell>
          <cell r="O1044">
            <v>0</v>
          </cell>
          <cell r="P1044">
            <v>128096</v>
          </cell>
          <cell r="Q1044">
            <v>0</v>
          </cell>
        </row>
        <row r="1045">
          <cell r="A1045" t="str">
            <v>C244708110000</v>
          </cell>
          <cell r="B1045" t="str">
            <v>三重県</v>
          </cell>
          <cell r="C1045" t="str">
            <v>度会町</v>
          </cell>
          <cell r="D1045">
            <v>6</v>
          </cell>
          <cell r="E1045">
            <v>215839</v>
          </cell>
          <cell r="F1045">
            <v>66624</v>
          </cell>
          <cell r="G1045">
            <v>39870</v>
          </cell>
          <cell r="H1045">
            <v>15181</v>
          </cell>
          <cell r="I1045">
            <v>11573</v>
          </cell>
          <cell r="J1045">
            <v>44063</v>
          </cell>
          <cell r="K1045">
            <v>26124</v>
          </cell>
          <cell r="L1045">
            <v>7791</v>
          </cell>
          <cell r="M1045">
            <v>10148</v>
          </cell>
          <cell r="N1045">
            <v>0</v>
          </cell>
          <cell r="O1045">
            <v>0</v>
          </cell>
          <cell r="P1045">
            <v>105152</v>
          </cell>
          <cell r="Q1045">
            <v>0</v>
          </cell>
        </row>
        <row r="1046">
          <cell r="A1046" t="str">
            <v>C244716110000</v>
          </cell>
          <cell r="B1046" t="str">
            <v>三重県</v>
          </cell>
          <cell r="C1046" t="str">
            <v>大紀町</v>
          </cell>
          <cell r="D1046">
            <v>6</v>
          </cell>
          <cell r="E1046">
            <v>302614</v>
          </cell>
          <cell r="F1046">
            <v>123406</v>
          </cell>
          <cell r="G1046">
            <v>52110</v>
          </cell>
          <cell r="H1046">
            <v>25004</v>
          </cell>
          <cell r="I1046">
            <v>46292</v>
          </cell>
          <cell r="J1046">
            <v>65404</v>
          </cell>
          <cell r="K1046">
            <v>36204</v>
          </cell>
          <cell r="L1046">
            <v>8904</v>
          </cell>
          <cell r="M1046">
            <v>20296</v>
          </cell>
          <cell r="N1046">
            <v>0</v>
          </cell>
          <cell r="O1046">
            <v>0</v>
          </cell>
          <cell r="P1046">
            <v>113804</v>
          </cell>
          <cell r="Q1046">
            <v>0</v>
          </cell>
        </row>
        <row r="1047">
          <cell r="A1047" t="str">
            <v>C244724110000</v>
          </cell>
          <cell r="B1047" t="str">
            <v>三重県</v>
          </cell>
          <cell r="C1047" t="str">
            <v>南伊勢町</v>
          </cell>
          <cell r="D1047">
            <v>6</v>
          </cell>
          <cell r="E1047">
            <v>329859</v>
          </cell>
          <cell r="F1047">
            <v>100497</v>
          </cell>
          <cell r="G1047">
            <v>47025</v>
          </cell>
          <cell r="H1047">
            <v>18753</v>
          </cell>
          <cell r="I1047">
            <v>34719</v>
          </cell>
          <cell r="J1047">
            <v>84955</v>
          </cell>
          <cell r="K1047">
            <v>47964</v>
          </cell>
          <cell r="L1047">
            <v>16695</v>
          </cell>
          <cell r="M1047">
            <v>20296</v>
          </cell>
          <cell r="N1047">
            <v>0</v>
          </cell>
          <cell r="O1047">
            <v>0</v>
          </cell>
          <cell r="P1047">
            <v>144407</v>
          </cell>
          <cell r="Q1047">
            <v>0</v>
          </cell>
        </row>
        <row r="1048">
          <cell r="A1048" t="str">
            <v>C245437110000</v>
          </cell>
          <cell r="B1048" t="str">
            <v>三重県</v>
          </cell>
          <cell r="C1048" t="str">
            <v>紀北町</v>
          </cell>
          <cell r="D1048">
            <v>6</v>
          </cell>
          <cell r="E1048">
            <v>470526</v>
          </cell>
          <cell r="F1048">
            <v>203783</v>
          </cell>
          <cell r="G1048">
            <v>44460</v>
          </cell>
          <cell r="H1048">
            <v>48222</v>
          </cell>
          <cell r="I1048">
            <v>111101</v>
          </cell>
          <cell r="J1048">
            <v>79694</v>
          </cell>
          <cell r="K1048">
            <v>16842</v>
          </cell>
          <cell r="L1048">
            <v>22260</v>
          </cell>
          <cell r="M1048">
            <v>40592</v>
          </cell>
          <cell r="N1048">
            <v>0</v>
          </cell>
          <cell r="O1048">
            <v>0</v>
          </cell>
          <cell r="P1048">
            <v>173464</v>
          </cell>
          <cell r="Q1048">
            <v>13585</v>
          </cell>
        </row>
        <row r="1049">
          <cell r="A1049" t="str">
            <v>C245615110000</v>
          </cell>
          <cell r="B1049" t="str">
            <v>三重県</v>
          </cell>
          <cell r="C1049" t="str">
            <v>御浜町</v>
          </cell>
          <cell r="D1049">
            <v>6</v>
          </cell>
          <cell r="E1049">
            <v>259040</v>
          </cell>
          <cell r="F1049">
            <v>97766</v>
          </cell>
          <cell r="G1049">
            <v>22005</v>
          </cell>
          <cell r="H1049">
            <v>29469</v>
          </cell>
          <cell r="I1049">
            <v>46292</v>
          </cell>
          <cell r="J1049">
            <v>60075</v>
          </cell>
          <cell r="K1049">
            <v>8484</v>
          </cell>
          <cell r="L1049">
            <v>21147</v>
          </cell>
          <cell r="M1049">
            <v>30444</v>
          </cell>
          <cell r="N1049">
            <v>0</v>
          </cell>
          <cell r="O1049">
            <v>0</v>
          </cell>
          <cell r="P1049">
            <v>101199</v>
          </cell>
          <cell r="Q1049">
            <v>0</v>
          </cell>
        </row>
        <row r="1050">
          <cell r="A1050" t="str">
            <v>C245623110000</v>
          </cell>
          <cell r="B1050" t="str">
            <v>三重県</v>
          </cell>
          <cell r="C1050" t="str">
            <v>紀宝町</v>
          </cell>
          <cell r="D1050">
            <v>6</v>
          </cell>
          <cell r="E1050">
            <v>302605</v>
          </cell>
          <cell r="F1050">
            <v>114209</v>
          </cell>
          <cell r="G1050">
            <v>22410</v>
          </cell>
          <cell r="H1050">
            <v>33934</v>
          </cell>
          <cell r="I1050">
            <v>57865</v>
          </cell>
          <cell r="J1050">
            <v>43606</v>
          </cell>
          <cell r="K1050">
            <v>9954</v>
          </cell>
          <cell r="L1050">
            <v>13356</v>
          </cell>
          <cell r="M1050">
            <v>20296</v>
          </cell>
          <cell r="N1050">
            <v>0</v>
          </cell>
          <cell r="O1050">
            <v>0</v>
          </cell>
          <cell r="P1050">
            <v>116190</v>
          </cell>
          <cell r="Q1050">
            <v>28600</v>
          </cell>
        </row>
        <row r="1051">
          <cell r="A1051" t="str">
            <v>C252018110000</v>
          </cell>
          <cell r="B1051" t="str">
            <v>滋賀県</v>
          </cell>
          <cell r="C1051" t="str">
            <v>大津市</v>
          </cell>
          <cell r="D1051">
            <v>3</v>
          </cell>
          <cell r="E1051">
            <v>5985490</v>
          </cell>
          <cell r="F1051">
            <v>1986412</v>
          </cell>
          <cell r="G1051">
            <v>828630</v>
          </cell>
          <cell r="H1051">
            <v>729581</v>
          </cell>
          <cell r="I1051">
            <v>428201</v>
          </cell>
          <cell r="J1051">
            <v>934170</v>
          </cell>
          <cell r="K1051">
            <v>370860</v>
          </cell>
          <cell r="L1051">
            <v>380646</v>
          </cell>
          <cell r="M1051">
            <v>182664</v>
          </cell>
          <cell r="N1051">
            <v>0</v>
          </cell>
          <cell r="O1051">
            <v>0</v>
          </cell>
          <cell r="P1051">
            <v>1780768</v>
          </cell>
          <cell r="Q1051">
            <v>1284140</v>
          </cell>
        </row>
        <row r="1052">
          <cell r="A1052" t="str">
            <v>C252026110000</v>
          </cell>
          <cell r="B1052" t="str">
            <v>滋賀県</v>
          </cell>
          <cell r="C1052" t="str">
            <v>彦根市</v>
          </cell>
          <cell r="D1052">
            <v>5</v>
          </cell>
          <cell r="E1052">
            <v>2143376</v>
          </cell>
          <cell r="F1052">
            <v>781569</v>
          </cell>
          <cell r="G1052">
            <v>275850</v>
          </cell>
          <cell r="H1052">
            <v>308978</v>
          </cell>
          <cell r="I1052">
            <v>196741</v>
          </cell>
          <cell r="J1052">
            <v>322574</v>
          </cell>
          <cell r="K1052">
            <v>124656</v>
          </cell>
          <cell r="L1052">
            <v>126882</v>
          </cell>
          <cell r="M1052">
            <v>71036</v>
          </cell>
          <cell r="N1052">
            <v>0</v>
          </cell>
          <cell r="O1052">
            <v>0</v>
          </cell>
          <cell r="P1052">
            <v>548028</v>
          </cell>
          <cell r="Q1052">
            <v>491205</v>
          </cell>
        </row>
        <row r="1053">
          <cell r="A1053" t="str">
            <v>C252034110000</v>
          </cell>
          <cell r="B1053" t="str">
            <v>滋賀県</v>
          </cell>
          <cell r="C1053" t="str">
            <v>長浜市</v>
          </cell>
          <cell r="D1053">
            <v>5</v>
          </cell>
          <cell r="E1053">
            <v>2712116</v>
          </cell>
          <cell r="F1053">
            <v>988505</v>
          </cell>
          <cell r="G1053">
            <v>333450</v>
          </cell>
          <cell r="H1053">
            <v>351842</v>
          </cell>
          <cell r="I1053">
            <v>303213</v>
          </cell>
          <cell r="J1053">
            <v>438202</v>
          </cell>
          <cell r="K1053">
            <v>137004</v>
          </cell>
          <cell r="L1053">
            <v>170289</v>
          </cell>
          <cell r="M1053">
            <v>130909</v>
          </cell>
          <cell r="N1053">
            <v>0</v>
          </cell>
          <cell r="O1053">
            <v>0</v>
          </cell>
          <cell r="P1053">
            <v>675514</v>
          </cell>
          <cell r="Q1053">
            <v>609895</v>
          </cell>
        </row>
        <row r="1054">
          <cell r="A1054" t="str">
            <v>C252042110000</v>
          </cell>
          <cell r="B1054" t="str">
            <v>滋賀県</v>
          </cell>
          <cell r="C1054" t="str">
            <v>近江八幡市</v>
          </cell>
          <cell r="D1054">
            <v>5</v>
          </cell>
          <cell r="E1054">
            <v>1556440</v>
          </cell>
          <cell r="F1054">
            <v>602729</v>
          </cell>
          <cell r="G1054">
            <v>221850</v>
          </cell>
          <cell r="H1054">
            <v>242003</v>
          </cell>
          <cell r="I1054">
            <v>138876</v>
          </cell>
          <cell r="J1054">
            <v>214409</v>
          </cell>
          <cell r="K1054">
            <v>92568</v>
          </cell>
          <cell r="L1054">
            <v>81249</v>
          </cell>
          <cell r="M1054">
            <v>40592</v>
          </cell>
          <cell r="N1054">
            <v>0</v>
          </cell>
          <cell r="O1054">
            <v>0</v>
          </cell>
          <cell r="P1054">
            <v>433282</v>
          </cell>
          <cell r="Q1054">
            <v>306020</v>
          </cell>
        </row>
        <row r="1055">
          <cell r="A1055" t="str">
            <v>C252069110000</v>
          </cell>
          <cell r="B1055" t="str">
            <v>滋賀県</v>
          </cell>
          <cell r="C1055" t="str">
            <v>草津市</v>
          </cell>
          <cell r="D1055">
            <v>5</v>
          </cell>
          <cell r="E1055">
            <v>2492582</v>
          </cell>
          <cell r="F1055">
            <v>862803</v>
          </cell>
          <cell r="G1055">
            <v>373050</v>
          </cell>
          <cell r="H1055">
            <v>327731</v>
          </cell>
          <cell r="I1055">
            <v>162022</v>
          </cell>
          <cell r="J1055">
            <v>345144</v>
          </cell>
          <cell r="K1055">
            <v>146244</v>
          </cell>
          <cell r="L1055">
            <v>138012</v>
          </cell>
          <cell r="M1055">
            <v>60888</v>
          </cell>
          <cell r="N1055">
            <v>0</v>
          </cell>
          <cell r="O1055">
            <v>0</v>
          </cell>
          <cell r="P1055">
            <v>850630</v>
          </cell>
          <cell r="Q1055">
            <v>434005</v>
          </cell>
        </row>
        <row r="1056">
          <cell r="A1056" t="str">
            <v>C252077110000</v>
          </cell>
          <cell r="B1056" t="str">
            <v>滋賀県</v>
          </cell>
          <cell r="C1056" t="str">
            <v>守山市</v>
          </cell>
          <cell r="D1056">
            <v>5</v>
          </cell>
          <cell r="E1056">
            <v>1815561</v>
          </cell>
          <cell r="F1056">
            <v>574537</v>
          </cell>
          <cell r="G1056">
            <v>251595</v>
          </cell>
          <cell r="H1056">
            <v>218785</v>
          </cell>
          <cell r="I1056">
            <v>104157</v>
          </cell>
          <cell r="J1056">
            <v>258635</v>
          </cell>
          <cell r="K1056">
            <v>110082</v>
          </cell>
          <cell r="L1056">
            <v>107961</v>
          </cell>
          <cell r="M1056">
            <v>40592</v>
          </cell>
          <cell r="N1056">
            <v>0</v>
          </cell>
          <cell r="O1056">
            <v>0</v>
          </cell>
          <cell r="P1056">
            <v>451144</v>
          </cell>
          <cell r="Q1056">
            <v>531245</v>
          </cell>
        </row>
        <row r="1057">
          <cell r="A1057" t="str">
            <v>C252085110000</v>
          </cell>
          <cell r="B1057" t="str">
            <v>滋賀県</v>
          </cell>
          <cell r="C1057" t="str">
            <v>栗東市</v>
          </cell>
          <cell r="D1057">
            <v>5</v>
          </cell>
          <cell r="E1057">
            <v>1597783</v>
          </cell>
          <cell r="F1057">
            <v>482944</v>
          </cell>
          <cell r="G1057">
            <v>192150</v>
          </cell>
          <cell r="H1057">
            <v>186637</v>
          </cell>
          <cell r="I1057">
            <v>104157</v>
          </cell>
          <cell r="J1057">
            <v>202413</v>
          </cell>
          <cell r="K1057">
            <v>88494</v>
          </cell>
          <cell r="L1057">
            <v>83475</v>
          </cell>
          <cell r="M1057">
            <v>30444</v>
          </cell>
          <cell r="N1057">
            <v>0</v>
          </cell>
          <cell r="O1057">
            <v>0</v>
          </cell>
          <cell r="P1057">
            <v>363306</v>
          </cell>
          <cell r="Q1057">
            <v>549120</v>
          </cell>
        </row>
        <row r="1058">
          <cell r="A1058" t="str">
            <v>C252093110000</v>
          </cell>
          <cell r="B1058" t="str">
            <v>滋賀県</v>
          </cell>
          <cell r="C1058" t="str">
            <v>甲賀市</v>
          </cell>
          <cell r="D1058">
            <v>5</v>
          </cell>
          <cell r="E1058">
            <v>1622229</v>
          </cell>
          <cell r="F1058">
            <v>678644</v>
          </cell>
          <cell r="G1058">
            <v>201645</v>
          </cell>
          <cell r="H1058">
            <v>233966</v>
          </cell>
          <cell r="I1058">
            <v>243033</v>
          </cell>
          <cell r="J1058">
            <v>268620</v>
          </cell>
          <cell r="K1058">
            <v>96432</v>
          </cell>
          <cell r="L1058">
            <v>111300</v>
          </cell>
          <cell r="M1058">
            <v>60888</v>
          </cell>
          <cell r="N1058">
            <v>0</v>
          </cell>
          <cell r="O1058">
            <v>0</v>
          </cell>
          <cell r="P1058">
            <v>592025</v>
          </cell>
          <cell r="Q1058">
            <v>82940</v>
          </cell>
        </row>
        <row r="1059">
          <cell r="A1059" t="str">
            <v>C252107110000</v>
          </cell>
          <cell r="B1059" t="str">
            <v>滋賀県</v>
          </cell>
          <cell r="C1059" t="str">
            <v>野洲市</v>
          </cell>
          <cell r="D1059">
            <v>5</v>
          </cell>
          <cell r="E1059">
            <v>1171132</v>
          </cell>
          <cell r="F1059">
            <v>338347</v>
          </cell>
          <cell r="G1059">
            <v>141210</v>
          </cell>
          <cell r="H1059">
            <v>127699</v>
          </cell>
          <cell r="I1059">
            <v>69438</v>
          </cell>
          <cell r="J1059">
            <v>145839</v>
          </cell>
          <cell r="K1059">
            <v>56406</v>
          </cell>
          <cell r="L1059">
            <v>58989</v>
          </cell>
          <cell r="M1059">
            <v>30444</v>
          </cell>
          <cell r="N1059">
            <v>0</v>
          </cell>
          <cell r="O1059">
            <v>0</v>
          </cell>
          <cell r="P1059">
            <v>264381</v>
          </cell>
          <cell r="Q1059">
            <v>422565</v>
          </cell>
        </row>
        <row r="1060">
          <cell r="A1060" t="str">
            <v>C252115110000</v>
          </cell>
          <cell r="B1060" t="str">
            <v>滋賀県</v>
          </cell>
          <cell r="C1060" t="str">
            <v>湖南市</v>
          </cell>
          <cell r="D1060">
            <v>5</v>
          </cell>
          <cell r="E1060">
            <v>999201</v>
          </cell>
          <cell r="F1060">
            <v>379261</v>
          </cell>
          <cell r="G1060">
            <v>134010</v>
          </cell>
          <cell r="H1060">
            <v>141094</v>
          </cell>
          <cell r="I1060">
            <v>104157</v>
          </cell>
          <cell r="J1060">
            <v>187298</v>
          </cell>
          <cell r="K1060">
            <v>57666</v>
          </cell>
          <cell r="L1060">
            <v>89040</v>
          </cell>
          <cell r="M1060">
            <v>40592</v>
          </cell>
          <cell r="N1060">
            <v>0</v>
          </cell>
          <cell r="O1060">
            <v>0</v>
          </cell>
          <cell r="P1060">
            <v>374727</v>
          </cell>
          <cell r="Q1060">
            <v>57915</v>
          </cell>
        </row>
        <row r="1061">
          <cell r="A1061" t="str">
            <v>C252123110000</v>
          </cell>
          <cell r="B1061" t="str">
            <v>滋賀県</v>
          </cell>
          <cell r="C1061" t="str">
            <v>高島市</v>
          </cell>
          <cell r="D1061">
            <v>5</v>
          </cell>
          <cell r="E1061">
            <v>1076201</v>
          </cell>
          <cell r="F1061">
            <v>400306</v>
          </cell>
          <cell r="G1061">
            <v>125730</v>
          </cell>
          <cell r="H1061">
            <v>124127</v>
          </cell>
          <cell r="I1061">
            <v>150449</v>
          </cell>
          <cell r="J1061">
            <v>175779</v>
          </cell>
          <cell r="K1061">
            <v>44772</v>
          </cell>
          <cell r="L1061">
            <v>70119</v>
          </cell>
          <cell r="M1061">
            <v>60888</v>
          </cell>
          <cell r="N1061">
            <v>0</v>
          </cell>
          <cell r="O1061">
            <v>0</v>
          </cell>
          <cell r="P1061">
            <v>500116</v>
          </cell>
          <cell r="Q1061">
            <v>0</v>
          </cell>
        </row>
        <row r="1062">
          <cell r="A1062" t="str">
            <v>C252131110000</v>
          </cell>
          <cell r="B1062" t="str">
            <v>滋賀県</v>
          </cell>
          <cell r="C1062" t="str">
            <v>東近江市</v>
          </cell>
          <cell r="D1062">
            <v>5</v>
          </cell>
          <cell r="E1062">
            <v>2557287</v>
          </cell>
          <cell r="F1062">
            <v>883626</v>
          </cell>
          <cell r="G1062">
            <v>303075</v>
          </cell>
          <cell r="H1062">
            <v>325945</v>
          </cell>
          <cell r="I1062">
            <v>254606</v>
          </cell>
          <cell r="J1062">
            <v>366390</v>
          </cell>
          <cell r="K1062">
            <v>130368</v>
          </cell>
          <cell r="L1062">
            <v>144690</v>
          </cell>
          <cell r="M1062">
            <v>91332</v>
          </cell>
          <cell r="N1062">
            <v>0</v>
          </cell>
          <cell r="O1062">
            <v>0</v>
          </cell>
          <cell r="P1062">
            <v>622301</v>
          </cell>
          <cell r="Q1062">
            <v>684970</v>
          </cell>
        </row>
        <row r="1063">
          <cell r="A1063" t="str">
            <v>C252140110000</v>
          </cell>
          <cell r="B1063" t="str">
            <v>滋賀県</v>
          </cell>
          <cell r="C1063" t="str">
            <v>米原市</v>
          </cell>
          <cell r="D1063">
            <v>5</v>
          </cell>
          <cell r="E1063">
            <v>979451</v>
          </cell>
          <cell r="F1063">
            <v>333831</v>
          </cell>
          <cell r="G1063">
            <v>119835</v>
          </cell>
          <cell r="H1063">
            <v>109839</v>
          </cell>
          <cell r="I1063">
            <v>104157</v>
          </cell>
          <cell r="J1063">
            <v>165279</v>
          </cell>
          <cell r="K1063">
            <v>40950</v>
          </cell>
          <cell r="L1063">
            <v>63441</v>
          </cell>
          <cell r="M1063">
            <v>60888</v>
          </cell>
          <cell r="N1063">
            <v>0</v>
          </cell>
          <cell r="O1063">
            <v>0</v>
          </cell>
          <cell r="P1063">
            <v>313031</v>
          </cell>
          <cell r="Q1063">
            <v>167310</v>
          </cell>
        </row>
        <row r="1064">
          <cell r="A1064" t="str">
            <v>C253839110000</v>
          </cell>
          <cell r="B1064" t="str">
            <v>滋賀県</v>
          </cell>
          <cell r="C1064" t="str">
            <v>日野町</v>
          </cell>
          <cell r="D1064">
            <v>6</v>
          </cell>
          <cell r="E1064">
            <v>596062</v>
          </cell>
          <cell r="F1064">
            <v>168903</v>
          </cell>
          <cell r="G1064">
            <v>56565</v>
          </cell>
          <cell r="H1064">
            <v>54473</v>
          </cell>
          <cell r="I1064">
            <v>57865</v>
          </cell>
          <cell r="J1064">
            <v>93119</v>
          </cell>
          <cell r="K1064">
            <v>19530</v>
          </cell>
          <cell r="L1064">
            <v>63441</v>
          </cell>
          <cell r="M1064">
            <v>10148</v>
          </cell>
          <cell r="N1064">
            <v>0</v>
          </cell>
          <cell r="O1064">
            <v>0</v>
          </cell>
          <cell r="P1064">
            <v>195330</v>
          </cell>
          <cell r="Q1064">
            <v>138710</v>
          </cell>
        </row>
        <row r="1065">
          <cell r="A1065" t="str">
            <v>C253847110000</v>
          </cell>
          <cell r="B1065" t="str">
            <v>滋賀県</v>
          </cell>
          <cell r="C1065" t="str">
            <v>竜王町</v>
          </cell>
          <cell r="D1065">
            <v>6</v>
          </cell>
          <cell r="E1065">
            <v>300716</v>
          </cell>
          <cell r="F1065">
            <v>100931</v>
          </cell>
          <cell r="G1065">
            <v>46530</v>
          </cell>
          <cell r="H1065">
            <v>31255</v>
          </cell>
          <cell r="I1065">
            <v>23146</v>
          </cell>
          <cell r="J1065">
            <v>41291</v>
          </cell>
          <cell r="K1065">
            <v>14448</v>
          </cell>
          <cell r="L1065">
            <v>16695</v>
          </cell>
          <cell r="M1065">
            <v>10148</v>
          </cell>
          <cell r="N1065">
            <v>0</v>
          </cell>
          <cell r="O1065">
            <v>0</v>
          </cell>
          <cell r="P1065">
            <v>117024</v>
          </cell>
          <cell r="Q1065">
            <v>41470</v>
          </cell>
        </row>
        <row r="1066">
          <cell r="A1066" t="str">
            <v>C254258110000</v>
          </cell>
          <cell r="B1066" t="str">
            <v>滋賀県</v>
          </cell>
          <cell r="C1066" t="str">
            <v>愛荘町</v>
          </cell>
          <cell r="D1066">
            <v>6</v>
          </cell>
          <cell r="E1066">
            <v>554780</v>
          </cell>
          <cell r="F1066">
            <v>183623</v>
          </cell>
          <cell r="G1066">
            <v>73035</v>
          </cell>
          <cell r="H1066">
            <v>64296</v>
          </cell>
          <cell r="I1066">
            <v>46292</v>
          </cell>
          <cell r="J1066">
            <v>82771</v>
          </cell>
          <cell r="K1066">
            <v>30198</v>
          </cell>
          <cell r="L1066">
            <v>32277</v>
          </cell>
          <cell r="M1066">
            <v>20296</v>
          </cell>
          <cell r="N1066">
            <v>0</v>
          </cell>
          <cell r="O1066">
            <v>0</v>
          </cell>
          <cell r="P1066">
            <v>147531</v>
          </cell>
          <cell r="Q1066">
            <v>140855</v>
          </cell>
        </row>
        <row r="1067">
          <cell r="A1067" t="str">
            <v>C254410110000</v>
          </cell>
          <cell r="B1067" t="str">
            <v>滋賀県</v>
          </cell>
          <cell r="C1067" t="str">
            <v>豊郷町</v>
          </cell>
          <cell r="D1067">
            <v>6</v>
          </cell>
          <cell r="E1067">
            <v>214854</v>
          </cell>
          <cell r="F1067">
            <v>88458</v>
          </cell>
          <cell r="G1067">
            <v>21555</v>
          </cell>
          <cell r="H1067">
            <v>43757</v>
          </cell>
          <cell r="I1067">
            <v>23146</v>
          </cell>
          <cell r="J1067">
            <v>29279</v>
          </cell>
          <cell r="K1067">
            <v>9114</v>
          </cell>
          <cell r="L1067">
            <v>10017</v>
          </cell>
          <cell r="M1067">
            <v>10148</v>
          </cell>
          <cell r="N1067">
            <v>0</v>
          </cell>
          <cell r="O1067">
            <v>0</v>
          </cell>
          <cell r="P1067">
            <v>63512</v>
          </cell>
          <cell r="Q1067">
            <v>33605</v>
          </cell>
        </row>
        <row r="1068">
          <cell r="A1068" t="str">
            <v>C254428110000</v>
          </cell>
          <cell r="B1068" t="str">
            <v>滋賀県</v>
          </cell>
          <cell r="C1068" t="str">
            <v>甲良町</v>
          </cell>
          <cell r="D1068">
            <v>6</v>
          </cell>
          <cell r="E1068">
            <v>163880</v>
          </cell>
          <cell r="F1068">
            <v>53042</v>
          </cell>
          <cell r="G1068">
            <v>14715</v>
          </cell>
          <cell r="H1068">
            <v>15181</v>
          </cell>
          <cell r="I1068">
            <v>23146</v>
          </cell>
          <cell r="J1068">
            <v>24827</v>
          </cell>
          <cell r="K1068">
            <v>6888</v>
          </cell>
          <cell r="L1068">
            <v>7791</v>
          </cell>
          <cell r="M1068">
            <v>10148</v>
          </cell>
          <cell r="N1068">
            <v>0</v>
          </cell>
          <cell r="O1068">
            <v>0</v>
          </cell>
          <cell r="P1068">
            <v>58126</v>
          </cell>
          <cell r="Q1068">
            <v>27885</v>
          </cell>
        </row>
        <row r="1069">
          <cell r="A1069" t="str">
            <v>C254436110000</v>
          </cell>
          <cell r="B1069" t="str">
            <v>滋賀県</v>
          </cell>
          <cell r="C1069" t="str">
            <v>多賀町</v>
          </cell>
          <cell r="D1069">
            <v>6</v>
          </cell>
          <cell r="E1069">
            <v>251310</v>
          </cell>
          <cell r="F1069">
            <v>72184</v>
          </cell>
          <cell r="G1069">
            <v>30285</v>
          </cell>
          <cell r="H1069">
            <v>18753</v>
          </cell>
          <cell r="I1069">
            <v>23146</v>
          </cell>
          <cell r="J1069">
            <v>34277</v>
          </cell>
          <cell r="K1069">
            <v>14112</v>
          </cell>
          <cell r="L1069">
            <v>10017</v>
          </cell>
          <cell r="M1069">
            <v>10148</v>
          </cell>
          <cell r="N1069">
            <v>0</v>
          </cell>
          <cell r="O1069">
            <v>0</v>
          </cell>
          <cell r="P1069">
            <v>101949</v>
          </cell>
          <cell r="Q1069">
            <v>42900</v>
          </cell>
        </row>
        <row r="1070">
          <cell r="A1070" t="str">
            <v>C261009110000</v>
          </cell>
          <cell r="B1070" t="str">
            <v>京都府</v>
          </cell>
          <cell r="C1070" t="str">
            <v>京都市</v>
          </cell>
          <cell r="D1070">
            <v>2</v>
          </cell>
          <cell r="E1070">
            <v>68473289</v>
          </cell>
          <cell r="F1070">
            <v>7299515</v>
          </cell>
          <cell r="G1070">
            <v>2819880</v>
          </cell>
          <cell r="H1070">
            <v>2581663</v>
          </cell>
          <cell r="I1070">
            <v>1897972</v>
          </cell>
          <cell r="J1070">
            <v>3315484</v>
          </cell>
          <cell r="K1070">
            <v>1275708</v>
          </cell>
          <cell r="L1070">
            <v>1298871</v>
          </cell>
          <cell r="M1070">
            <v>740905</v>
          </cell>
          <cell r="N1070">
            <v>3293771</v>
          </cell>
          <cell r="O1070">
            <v>529522</v>
          </cell>
          <cell r="P1070">
            <v>53544507</v>
          </cell>
          <cell r="Q1070">
            <v>490490</v>
          </cell>
        </row>
        <row r="1071">
          <cell r="A1071" t="str">
            <v>C262013110000</v>
          </cell>
          <cell r="B1071" t="str">
            <v>京都府</v>
          </cell>
          <cell r="C1071" t="str">
            <v>福知山市</v>
          </cell>
          <cell r="D1071">
            <v>5</v>
          </cell>
          <cell r="E1071">
            <v>2331891</v>
          </cell>
          <cell r="F1071">
            <v>724849</v>
          </cell>
          <cell r="G1071">
            <v>308025</v>
          </cell>
          <cell r="H1071">
            <v>186637</v>
          </cell>
          <cell r="I1071">
            <v>230187</v>
          </cell>
          <cell r="J1071">
            <v>295095</v>
          </cell>
          <cell r="K1071">
            <v>104706</v>
          </cell>
          <cell r="L1071">
            <v>99057</v>
          </cell>
          <cell r="M1071">
            <v>91332</v>
          </cell>
          <cell r="N1071">
            <v>0</v>
          </cell>
          <cell r="O1071">
            <v>0</v>
          </cell>
          <cell r="P1071">
            <v>1178957</v>
          </cell>
          <cell r="Q1071">
            <v>132990</v>
          </cell>
        </row>
        <row r="1072">
          <cell r="A1072" t="str">
            <v>C262021110000</v>
          </cell>
          <cell r="B1072" t="str">
            <v>京都府</v>
          </cell>
          <cell r="C1072" t="str">
            <v>舞鶴市</v>
          </cell>
          <cell r="D1072">
            <v>5</v>
          </cell>
          <cell r="E1072">
            <v>1460668</v>
          </cell>
          <cell r="F1072">
            <v>584158</v>
          </cell>
          <cell r="G1072">
            <v>181170</v>
          </cell>
          <cell r="H1072">
            <v>194674</v>
          </cell>
          <cell r="I1072">
            <v>208314</v>
          </cell>
          <cell r="J1072">
            <v>255374</v>
          </cell>
          <cell r="K1072">
            <v>90846</v>
          </cell>
          <cell r="L1072">
            <v>93492</v>
          </cell>
          <cell r="M1072">
            <v>71036</v>
          </cell>
          <cell r="N1072">
            <v>0</v>
          </cell>
          <cell r="O1072">
            <v>0</v>
          </cell>
          <cell r="P1072">
            <v>603976</v>
          </cell>
          <cell r="Q1072">
            <v>17160</v>
          </cell>
        </row>
        <row r="1073">
          <cell r="A1073" t="str">
            <v>C262030110000</v>
          </cell>
          <cell r="B1073" t="str">
            <v>京都府</v>
          </cell>
          <cell r="C1073" t="str">
            <v>綾部市</v>
          </cell>
          <cell r="D1073">
            <v>5</v>
          </cell>
          <cell r="E1073">
            <v>822054</v>
          </cell>
          <cell r="F1073">
            <v>310931</v>
          </cell>
          <cell r="G1073">
            <v>90720</v>
          </cell>
          <cell r="H1073">
            <v>104481</v>
          </cell>
          <cell r="I1073">
            <v>115730</v>
          </cell>
          <cell r="J1073">
            <v>161121</v>
          </cell>
          <cell r="K1073">
            <v>30114</v>
          </cell>
          <cell r="L1073">
            <v>70119</v>
          </cell>
          <cell r="M1073">
            <v>60888</v>
          </cell>
          <cell r="N1073">
            <v>0</v>
          </cell>
          <cell r="O1073">
            <v>0</v>
          </cell>
          <cell r="P1073">
            <v>337847</v>
          </cell>
          <cell r="Q1073">
            <v>12155</v>
          </cell>
        </row>
        <row r="1074">
          <cell r="A1074" t="str">
            <v>C262048110000</v>
          </cell>
          <cell r="B1074" t="str">
            <v>京都府</v>
          </cell>
          <cell r="C1074" t="str">
            <v>宇治市</v>
          </cell>
          <cell r="D1074">
            <v>5</v>
          </cell>
          <cell r="E1074">
            <v>2578123</v>
          </cell>
          <cell r="F1074">
            <v>1038803</v>
          </cell>
          <cell r="G1074">
            <v>414495</v>
          </cell>
          <cell r="H1074">
            <v>369702</v>
          </cell>
          <cell r="I1074">
            <v>254606</v>
          </cell>
          <cell r="J1074">
            <v>526814</v>
          </cell>
          <cell r="K1074">
            <v>200508</v>
          </cell>
          <cell r="L1074">
            <v>224826</v>
          </cell>
          <cell r="M1074">
            <v>101480</v>
          </cell>
          <cell r="N1074">
            <v>0</v>
          </cell>
          <cell r="O1074">
            <v>0</v>
          </cell>
          <cell r="P1074">
            <v>950301</v>
          </cell>
          <cell r="Q1074">
            <v>62205</v>
          </cell>
        </row>
        <row r="1075">
          <cell r="A1075" t="str">
            <v>C262056110000</v>
          </cell>
          <cell r="B1075" t="str">
            <v>京都府</v>
          </cell>
          <cell r="C1075" t="str">
            <v>宮津市</v>
          </cell>
          <cell r="D1075">
            <v>5</v>
          </cell>
          <cell r="E1075">
            <v>421371</v>
          </cell>
          <cell r="F1075">
            <v>154993</v>
          </cell>
          <cell r="G1075">
            <v>40905</v>
          </cell>
          <cell r="H1075">
            <v>44650</v>
          </cell>
          <cell r="I1075">
            <v>69438</v>
          </cell>
          <cell r="J1075">
            <v>58642</v>
          </cell>
          <cell r="K1075">
            <v>22764</v>
          </cell>
          <cell r="L1075">
            <v>15582</v>
          </cell>
          <cell r="M1075">
            <v>20296</v>
          </cell>
          <cell r="N1075">
            <v>0</v>
          </cell>
          <cell r="O1075">
            <v>0</v>
          </cell>
          <cell r="P1075">
            <v>181281</v>
          </cell>
          <cell r="Q1075">
            <v>26455</v>
          </cell>
        </row>
        <row r="1076">
          <cell r="A1076" t="str">
            <v>C262064110000</v>
          </cell>
          <cell r="B1076" t="str">
            <v>京都府</v>
          </cell>
          <cell r="C1076" t="str">
            <v>亀岡市</v>
          </cell>
          <cell r="D1076">
            <v>5</v>
          </cell>
          <cell r="E1076">
            <v>1516483</v>
          </cell>
          <cell r="F1076">
            <v>690194</v>
          </cell>
          <cell r="G1076">
            <v>231840</v>
          </cell>
          <cell r="H1076">
            <v>250040</v>
          </cell>
          <cell r="I1076">
            <v>208314</v>
          </cell>
          <cell r="J1076">
            <v>313066</v>
          </cell>
          <cell r="K1076">
            <v>116130</v>
          </cell>
          <cell r="L1076">
            <v>115752</v>
          </cell>
          <cell r="M1076">
            <v>81184</v>
          </cell>
          <cell r="N1076">
            <v>0</v>
          </cell>
          <cell r="O1076">
            <v>0</v>
          </cell>
          <cell r="P1076">
            <v>475328</v>
          </cell>
          <cell r="Q1076">
            <v>37895</v>
          </cell>
        </row>
        <row r="1077">
          <cell r="A1077" t="str">
            <v>C262072110000</v>
          </cell>
          <cell r="B1077" t="str">
            <v>京都府</v>
          </cell>
          <cell r="C1077" t="str">
            <v>城陽市</v>
          </cell>
          <cell r="D1077">
            <v>5</v>
          </cell>
          <cell r="E1077">
            <v>1044602</v>
          </cell>
          <cell r="F1077">
            <v>441654</v>
          </cell>
          <cell r="G1077">
            <v>158040</v>
          </cell>
          <cell r="H1077">
            <v>167884</v>
          </cell>
          <cell r="I1077">
            <v>115730</v>
          </cell>
          <cell r="J1077">
            <v>205447</v>
          </cell>
          <cell r="K1077">
            <v>75684</v>
          </cell>
          <cell r="L1077">
            <v>79023</v>
          </cell>
          <cell r="M1077">
            <v>50740</v>
          </cell>
          <cell r="N1077">
            <v>0</v>
          </cell>
          <cell r="O1077">
            <v>0</v>
          </cell>
          <cell r="P1077">
            <v>375336</v>
          </cell>
          <cell r="Q1077">
            <v>22165</v>
          </cell>
        </row>
        <row r="1078">
          <cell r="A1078" t="str">
            <v>C262081110000</v>
          </cell>
          <cell r="B1078" t="str">
            <v>京都府</v>
          </cell>
          <cell r="C1078" t="str">
            <v>向日市</v>
          </cell>
          <cell r="D1078">
            <v>5</v>
          </cell>
          <cell r="E1078">
            <v>830584</v>
          </cell>
          <cell r="F1078">
            <v>319694</v>
          </cell>
          <cell r="G1078">
            <v>136845</v>
          </cell>
          <cell r="H1078">
            <v>113411</v>
          </cell>
          <cell r="I1078">
            <v>69438</v>
          </cell>
          <cell r="J1078">
            <v>149157</v>
          </cell>
          <cell r="K1078">
            <v>59724</v>
          </cell>
          <cell r="L1078">
            <v>58989</v>
          </cell>
          <cell r="M1078">
            <v>30444</v>
          </cell>
          <cell r="N1078">
            <v>0</v>
          </cell>
          <cell r="O1078">
            <v>0</v>
          </cell>
          <cell r="P1078">
            <v>361733</v>
          </cell>
          <cell r="Q1078">
            <v>0</v>
          </cell>
        </row>
        <row r="1079">
          <cell r="A1079" t="str">
            <v>C262099110000</v>
          </cell>
          <cell r="B1079" t="str">
            <v>京都府</v>
          </cell>
          <cell r="C1079" t="str">
            <v>長岡京市</v>
          </cell>
          <cell r="D1079">
            <v>5</v>
          </cell>
          <cell r="E1079">
            <v>1262132</v>
          </cell>
          <cell r="F1079">
            <v>521405</v>
          </cell>
          <cell r="G1079">
            <v>204750</v>
          </cell>
          <cell r="H1079">
            <v>200925</v>
          </cell>
          <cell r="I1079">
            <v>115730</v>
          </cell>
          <cell r="J1079">
            <v>214724</v>
          </cell>
          <cell r="K1079">
            <v>87318</v>
          </cell>
          <cell r="L1079">
            <v>86814</v>
          </cell>
          <cell r="M1079">
            <v>40592</v>
          </cell>
          <cell r="N1079">
            <v>0</v>
          </cell>
          <cell r="O1079">
            <v>0</v>
          </cell>
          <cell r="P1079">
            <v>526003</v>
          </cell>
          <cell r="Q1079">
            <v>0</v>
          </cell>
        </row>
        <row r="1080">
          <cell r="A1080" t="str">
            <v>C262102110000</v>
          </cell>
          <cell r="B1080" t="str">
            <v>京都府</v>
          </cell>
          <cell r="C1080" t="str">
            <v>八幡市</v>
          </cell>
          <cell r="D1080">
            <v>5</v>
          </cell>
          <cell r="E1080">
            <v>1097690</v>
          </cell>
          <cell r="F1080">
            <v>372203</v>
          </cell>
          <cell r="G1080">
            <v>151920</v>
          </cell>
          <cell r="H1080">
            <v>127699</v>
          </cell>
          <cell r="I1080">
            <v>92584</v>
          </cell>
          <cell r="J1080">
            <v>183812</v>
          </cell>
          <cell r="K1080">
            <v>74214</v>
          </cell>
          <cell r="L1080">
            <v>69006</v>
          </cell>
          <cell r="M1080">
            <v>40592</v>
          </cell>
          <cell r="N1080">
            <v>0</v>
          </cell>
          <cell r="O1080">
            <v>0</v>
          </cell>
          <cell r="P1080">
            <v>411545</v>
          </cell>
          <cell r="Q1080">
            <v>130130</v>
          </cell>
        </row>
        <row r="1081">
          <cell r="A1081" t="str">
            <v>C262111110000</v>
          </cell>
          <cell r="B1081" t="str">
            <v>京都府</v>
          </cell>
          <cell r="C1081" t="str">
            <v>京田辺市</v>
          </cell>
          <cell r="D1081">
            <v>5</v>
          </cell>
          <cell r="E1081">
            <v>1455779</v>
          </cell>
          <cell r="F1081">
            <v>476614</v>
          </cell>
          <cell r="G1081">
            <v>199215</v>
          </cell>
          <cell r="H1081">
            <v>173242</v>
          </cell>
          <cell r="I1081">
            <v>104157</v>
          </cell>
          <cell r="J1081">
            <v>192858</v>
          </cell>
          <cell r="K1081">
            <v>82278</v>
          </cell>
          <cell r="L1081">
            <v>80136</v>
          </cell>
          <cell r="M1081">
            <v>30444</v>
          </cell>
          <cell r="N1081">
            <v>0</v>
          </cell>
          <cell r="O1081">
            <v>0</v>
          </cell>
          <cell r="P1081">
            <v>471707</v>
          </cell>
          <cell r="Q1081">
            <v>314600</v>
          </cell>
        </row>
        <row r="1082">
          <cell r="A1082" t="str">
            <v>C262129110000</v>
          </cell>
          <cell r="B1082" t="str">
            <v>京都府</v>
          </cell>
          <cell r="C1082" t="str">
            <v>京丹後市</v>
          </cell>
          <cell r="D1082">
            <v>5</v>
          </cell>
          <cell r="E1082">
            <v>1390058</v>
          </cell>
          <cell r="F1082">
            <v>629867</v>
          </cell>
          <cell r="G1082">
            <v>270900</v>
          </cell>
          <cell r="H1082">
            <v>151810</v>
          </cell>
          <cell r="I1082">
            <v>207157</v>
          </cell>
          <cell r="J1082">
            <v>281283</v>
          </cell>
          <cell r="K1082">
            <v>148050</v>
          </cell>
          <cell r="L1082">
            <v>72345</v>
          </cell>
          <cell r="M1082">
            <v>60888</v>
          </cell>
          <cell r="N1082">
            <v>0</v>
          </cell>
          <cell r="O1082">
            <v>0</v>
          </cell>
          <cell r="P1082">
            <v>386673</v>
          </cell>
          <cell r="Q1082">
            <v>92235</v>
          </cell>
        </row>
        <row r="1083">
          <cell r="A1083" t="str">
            <v>C262137110000</v>
          </cell>
          <cell r="B1083" t="str">
            <v>京都府</v>
          </cell>
          <cell r="C1083" t="str">
            <v>南丹市</v>
          </cell>
          <cell r="D1083">
            <v>5</v>
          </cell>
          <cell r="E1083">
            <v>910433</v>
          </cell>
          <cell r="F1083">
            <v>368681</v>
          </cell>
          <cell r="G1083">
            <v>193905</v>
          </cell>
          <cell r="H1083">
            <v>93765</v>
          </cell>
          <cell r="I1083">
            <v>81011</v>
          </cell>
          <cell r="J1083">
            <v>151120</v>
          </cell>
          <cell r="K1083">
            <v>58086</v>
          </cell>
          <cell r="L1083">
            <v>42294</v>
          </cell>
          <cell r="M1083">
            <v>50740</v>
          </cell>
          <cell r="N1083">
            <v>0</v>
          </cell>
          <cell r="O1083">
            <v>0</v>
          </cell>
          <cell r="P1083">
            <v>321277</v>
          </cell>
          <cell r="Q1083">
            <v>69355</v>
          </cell>
        </row>
        <row r="1084">
          <cell r="A1084" t="str">
            <v>C262145110000</v>
          </cell>
          <cell r="B1084" t="str">
            <v>京都府</v>
          </cell>
          <cell r="C1084" t="str">
            <v>木津川市</v>
          </cell>
          <cell r="D1084">
            <v>5</v>
          </cell>
          <cell r="E1084">
            <v>1651891</v>
          </cell>
          <cell r="F1084">
            <v>691801</v>
          </cell>
          <cell r="G1084">
            <v>243090</v>
          </cell>
          <cell r="H1084">
            <v>298262</v>
          </cell>
          <cell r="I1084">
            <v>150449</v>
          </cell>
          <cell r="J1084">
            <v>268384</v>
          </cell>
          <cell r="K1084">
            <v>101892</v>
          </cell>
          <cell r="L1084">
            <v>115752</v>
          </cell>
          <cell r="M1084">
            <v>50740</v>
          </cell>
          <cell r="N1084">
            <v>0</v>
          </cell>
          <cell r="O1084">
            <v>0</v>
          </cell>
          <cell r="P1084">
            <v>502231</v>
          </cell>
          <cell r="Q1084">
            <v>189475</v>
          </cell>
        </row>
        <row r="1085">
          <cell r="A1085" t="str">
            <v>C263036110000</v>
          </cell>
          <cell r="B1085" t="str">
            <v>京都府</v>
          </cell>
          <cell r="C1085" t="str">
            <v>大山崎町</v>
          </cell>
          <cell r="D1085">
            <v>6</v>
          </cell>
          <cell r="E1085">
            <v>282893</v>
          </cell>
          <cell r="F1085">
            <v>92599</v>
          </cell>
          <cell r="G1085">
            <v>37305</v>
          </cell>
          <cell r="H1085">
            <v>32148</v>
          </cell>
          <cell r="I1085">
            <v>23146</v>
          </cell>
          <cell r="J1085">
            <v>43727</v>
          </cell>
          <cell r="K1085">
            <v>16884</v>
          </cell>
          <cell r="L1085">
            <v>16695</v>
          </cell>
          <cell r="M1085">
            <v>10148</v>
          </cell>
          <cell r="N1085">
            <v>0</v>
          </cell>
          <cell r="O1085">
            <v>0</v>
          </cell>
          <cell r="P1085">
            <v>146567</v>
          </cell>
          <cell r="Q1085">
            <v>0</v>
          </cell>
        </row>
        <row r="1086">
          <cell r="A1086" t="str">
            <v>C263222110000</v>
          </cell>
          <cell r="B1086" t="str">
            <v>京都府</v>
          </cell>
          <cell r="C1086" t="str">
            <v>久御山町</v>
          </cell>
          <cell r="D1086">
            <v>6</v>
          </cell>
          <cell r="E1086">
            <v>314143</v>
          </cell>
          <cell r="F1086">
            <v>101766</v>
          </cell>
          <cell r="G1086">
            <v>32220</v>
          </cell>
          <cell r="H1086">
            <v>34827</v>
          </cell>
          <cell r="I1086">
            <v>34719</v>
          </cell>
          <cell r="J1086">
            <v>50237</v>
          </cell>
          <cell r="K1086">
            <v>18942</v>
          </cell>
          <cell r="L1086">
            <v>21147</v>
          </cell>
          <cell r="M1086">
            <v>10148</v>
          </cell>
          <cell r="N1086">
            <v>0</v>
          </cell>
          <cell r="O1086">
            <v>0</v>
          </cell>
          <cell r="P1086">
            <v>118525</v>
          </cell>
          <cell r="Q1086">
            <v>43615</v>
          </cell>
        </row>
        <row r="1087">
          <cell r="A1087" t="str">
            <v>C263435110000</v>
          </cell>
          <cell r="B1087" t="str">
            <v>京都府</v>
          </cell>
          <cell r="C1087" t="str">
            <v>井手町</v>
          </cell>
          <cell r="D1087">
            <v>6</v>
          </cell>
          <cell r="E1087">
            <v>152160</v>
          </cell>
          <cell r="F1087">
            <v>50162</v>
          </cell>
          <cell r="G1087">
            <v>11835</v>
          </cell>
          <cell r="H1087">
            <v>15181</v>
          </cell>
          <cell r="I1087">
            <v>23146</v>
          </cell>
          <cell r="J1087">
            <v>32660</v>
          </cell>
          <cell r="K1087">
            <v>6930</v>
          </cell>
          <cell r="L1087">
            <v>15582</v>
          </cell>
          <cell r="M1087">
            <v>10148</v>
          </cell>
          <cell r="N1087">
            <v>0</v>
          </cell>
          <cell r="O1087">
            <v>0</v>
          </cell>
          <cell r="P1087">
            <v>69338</v>
          </cell>
          <cell r="Q1087">
            <v>0</v>
          </cell>
        </row>
        <row r="1088">
          <cell r="A1088" t="str">
            <v>C263443110000</v>
          </cell>
          <cell r="B1088" t="str">
            <v>京都府</v>
          </cell>
          <cell r="C1088" t="str">
            <v>宇治田原町</v>
          </cell>
          <cell r="D1088">
            <v>6</v>
          </cell>
          <cell r="E1088">
            <v>207155</v>
          </cell>
          <cell r="F1088">
            <v>72945</v>
          </cell>
          <cell r="G1088">
            <v>24795</v>
          </cell>
          <cell r="H1088">
            <v>25004</v>
          </cell>
          <cell r="I1088">
            <v>23146</v>
          </cell>
          <cell r="J1088">
            <v>32639</v>
          </cell>
          <cell r="K1088">
            <v>8022</v>
          </cell>
          <cell r="L1088">
            <v>14469</v>
          </cell>
          <cell r="M1088">
            <v>10148</v>
          </cell>
          <cell r="N1088">
            <v>0</v>
          </cell>
          <cell r="O1088">
            <v>0</v>
          </cell>
          <cell r="P1088">
            <v>101571</v>
          </cell>
          <cell r="Q1088">
            <v>0</v>
          </cell>
        </row>
        <row r="1089">
          <cell r="A1089" t="str">
            <v>C263648110000</v>
          </cell>
          <cell r="B1089" t="str">
            <v>京都府</v>
          </cell>
          <cell r="C1089" t="str">
            <v>笠置町</v>
          </cell>
          <cell r="D1089">
            <v>6</v>
          </cell>
          <cell r="E1089">
            <v>46168</v>
          </cell>
          <cell r="F1089">
            <v>27122</v>
          </cell>
          <cell r="G1089">
            <v>12870</v>
          </cell>
          <cell r="H1089">
            <v>2679</v>
          </cell>
          <cell r="I1089">
            <v>11573</v>
          </cell>
          <cell r="J1089">
            <v>0</v>
          </cell>
          <cell r="K1089">
            <v>0</v>
          </cell>
          <cell r="L1089">
            <v>0</v>
          </cell>
          <cell r="M1089">
            <v>0</v>
          </cell>
          <cell r="N1089">
            <v>0</v>
          </cell>
          <cell r="O1089">
            <v>0</v>
          </cell>
          <cell r="P1089">
            <v>19046</v>
          </cell>
          <cell r="Q1089">
            <v>0</v>
          </cell>
        </row>
        <row r="1090">
          <cell r="A1090" t="str">
            <v>C263656110000</v>
          </cell>
          <cell r="B1090" t="str">
            <v>京都府</v>
          </cell>
          <cell r="C1090" t="str">
            <v>和束町</v>
          </cell>
          <cell r="D1090">
            <v>6</v>
          </cell>
          <cell r="E1090">
            <v>112468</v>
          </cell>
          <cell r="F1090">
            <v>35457</v>
          </cell>
          <cell r="G1090">
            <v>16740</v>
          </cell>
          <cell r="H1090">
            <v>7144</v>
          </cell>
          <cell r="I1090">
            <v>11573</v>
          </cell>
          <cell r="J1090">
            <v>20165</v>
          </cell>
          <cell r="K1090">
            <v>2226</v>
          </cell>
          <cell r="L1090">
            <v>7791</v>
          </cell>
          <cell r="M1090">
            <v>10148</v>
          </cell>
          <cell r="N1090">
            <v>0</v>
          </cell>
          <cell r="O1090">
            <v>0</v>
          </cell>
          <cell r="P1090">
            <v>56846</v>
          </cell>
          <cell r="Q1090">
            <v>0</v>
          </cell>
        </row>
        <row r="1091">
          <cell r="A1091" t="str">
            <v>C263664110000</v>
          </cell>
          <cell r="B1091" t="str">
            <v>京都府</v>
          </cell>
          <cell r="C1091" t="str">
            <v>精華町</v>
          </cell>
          <cell r="D1091">
            <v>6</v>
          </cell>
          <cell r="E1091">
            <v>687229</v>
          </cell>
          <cell r="F1091">
            <v>276762</v>
          </cell>
          <cell r="G1091">
            <v>94770</v>
          </cell>
          <cell r="H1091">
            <v>124127</v>
          </cell>
          <cell r="I1091">
            <v>57865</v>
          </cell>
          <cell r="J1091">
            <v>154659</v>
          </cell>
          <cell r="K1091">
            <v>42966</v>
          </cell>
          <cell r="L1091">
            <v>81249</v>
          </cell>
          <cell r="M1091">
            <v>30444</v>
          </cell>
          <cell r="N1091">
            <v>0</v>
          </cell>
          <cell r="O1091">
            <v>0</v>
          </cell>
          <cell r="P1091">
            <v>255808</v>
          </cell>
          <cell r="Q1091">
            <v>0</v>
          </cell>
        </row>
        <row r="1092">
          <cell r="A1092" t="str">
            <v>C263672110000</v>
          </cell>
          <cell r="B1092" t="str">
            <v>京都府</v>
          </cell>
          <cell r="C1092" t="str">
            <v>南山城村</v>
          </cell>
          <cell r="D1092">
            <v>6</v>
          </cell>
          <cell r="E1092">
            <v>122548</v>
          </cell>
          <cell r="F1092">
            <v>45709</v>
          </cell>
          <cell r="G1092">
            <v>14490</v>
          </cell>
          <cell r="H1092">
            <v>19646</v>
          </cell>
          <cell r="I1092">
            <v>11573</v>
          </cell>
          <cell r="J1092">
            <v>35453</v>
          </cell>
          <cell r="K1092">
            <v>19740</v>
          </cell>
          <cell r="L1092">
            <v>5565</v>
          </cell>
          <cell r="M1092">
            <v>10148</v>
          </cell>
          <cell r="N1092">
            <v>0</v>
          </cell>
          <cell r="O1092">
            <v>0</v>
          </cell>
          <cell r="P1092">
            <v>41386</v>
          </cell>
          <cell r="Q1092">
            <v>0</v>
          </cell>
        </row>
        <row r="1093">
          <cell r="A1093" t="str">
            <v>C264075110000</v>
          </cell>
          <cell r="B1093" t="str">
            <v>京都府</v>
          </cell>
          <cell r="C1093" t="str">
            <v>京丹波町</v>
          </cell>
          <cell r="D1093">
            <v>6</v>
          </cell>
          <cell r="E1093">
            <v>438076</v>
          </cell>
          <cell r="F1093">
            <v>182653</v>
          </cell>
          <cell r="G1093">
            <v>79245</v>
          </cell>
          <cell r="H1093">
            <v>45543</v>
          </cell>
          <cell r="I1093">
            <v>57865</v>
          </cell>
          <cell r="J1093">
            <v>61503</v>
          </cell>
          <cell r="K1093">
            <v>9912</v>
          </cell>
          <cell r="L1093">
            <v>21147</v>
          </cell>
          <cell r="M1093">
            <v>30444</v>
          </cell>
          <cell r="N1093">
            <v>0</v>
          </cell>
          <cell r="O1093">
            <v>0</v>
          </cell>
          <cell r="P1093">
            <v>165320</v>
          </cell>
          <cell r="Q1093">
            <v>28600</v>
          </cell>
        </row>
        <row r="1094">
          <cell r="A1094" t="str">
            <v>C264636110000</v>
          </cell>
          <cell r="B1094" t="str">
            <v>京都府</v>
          </cell>
          <cell r="C1094" t="str">
            <v>伊根町</v>
          </cell>
          <cell r="D1094">
            <v>6</v>
          </cell>
          <cell r="E1094">
            <v>87251</v>
          </cell>
          <cell r="F1094">
            <v>37372</v>
          </cell>
          <cell r="G1094">
            <v>3510</v>
          </cell>
          <cell r="H1094">
            <v>10716</v>
          </cell>
          <cell r="I1094">
            <v>23146</v>
          </cell>
          <cell r="J1094">
            <v>15734</v>
          </cell>
          <cell r="K1094">
            <v>1134</v>
          </cell>
          <cell r="L1094">
            <v>4452</v>
          </cell>
          <cell r="M1094">
            <v>10148</v>
          </cell>
          <cell r="N1094">
            <v>0</v>
          </cell>
          <cell r="O1094">
            <v>0</v>
          </cell>
          <cell r="P1094">
            <v>34145</v>
          </cell>
          <cell r="Q1094">
            <v>0</v>
          </cell>
        </row>
        <row r="1095">
          <cell r="A1095" t="str">
            <v>C264652110000</v>
          </cell>
          <cell r="B1095" t="str">
            <v>京都府</v>
          </cell>
          <cell r="C1095" t="str">
            <v>与謝野町</v>
          </cell>
          <cell r="D1095">
            <v>6</v>
          </cell>
          <cell r="E1095">
            <v>514336</v>
          </cell>
          <cell r="F1095">
            <v>211899</v>
          </cell>
          <cell r="G1095">
            <v>63585</v>
          </cell>
          <cell r="H1095">
            <v>58045</v>
          </cell>
          <cell r="I1095">
            <v>90269</v>
          </cell>
          <cell r="J1095">
            <v>94683</v>
          </cell>
          <cell r="K1095">
            <v>29736</v>
          </cell>
          <cell r="L1095">
            <v>34503</v>
          </cell>
          <cell r="M1095">
            <v>30444</v>
          </cell>
          <cell r="N1095">
            <v>0</v>
          </cell>
          <cell r="O1095">
            <v>0</v>
          </cell>
          <cell r="P1095">
            <v>188449</v>
          </cell>
          <cell r="Q1095">
            <v>19305</v>
          </cell>
        </row>
        <row r="1096">
          <cell r="A1096" t="str">
            <v>C271004110000</v>
          </cell>
          <cell r="B1096" t="str">
            <v>大阪府</v>
          </cell>
          <cell r="C1096" t="str">
            <v>大阪市</v>
          </cell>
          <cell r="D1096">
            <v>2</v>
          </cell>
          <cell r="E1096">
            <v>135320894</v>
          </cell>
          <cell r="F1096">
            <v>14741426</v>
          </cell>
          <cell r="G1096">
            <v>5381775</v>
          </cell>
          <cell r="H1096">
            <v>5967026</v>
          </cell>
          <cell r="I1096">
            <v>3392625</v>
          </cell>
          <cell r="J1096">
            <v>6887353</v>
          </cell>
          <cell r="K1096">
            <v>2429826</v>
          </cell>
          <cell r="L1096">
            <v>3127530</v>
          </cell>
          <cell r="M1096">
            <v>1329997</v>
          </cell>
          <cell r="N1096">
            <v>0</v>
          </cell>
          <cell r="O1096">
            <v>0</v>
          </cell>
          <cell r="P1096">
            <v>111428425</v>
          </cell>
          <cell r="Q1096">
            <v>2263690</v>
          </cell>
        </row>
        <row r="1097">
          <cell r="A1097" t="str">
            <v>C271403110000</v>
          </cell>
          <cell r="B1097" t="str">
            <v>大阪府</v>
          </cell>
          <cell r="C1097" t="str">
            <v>堺市</v>
          </cell>
          <cell r="D1097">
            <v>2</v>
          </cell>
          <cell r="E1097">
            <v>41741403</v>
          </cell>
          <cell r="F1097">
            <v>4759993</v>
          </cell>
          <cell r="G1097">
            <v>1902465</v>
          </cell>
          <cell r="H1097">
            <v>1789572</v>
          </cell>
          <cell r="I1097">
            <v>1067956</v>
          </cell>
          <cell r="J1097">
            <v>2248034</v>
          </cell>
          <cell r="K1097">
            <v>914592</v>
          </cell>
          <cell r="L1097">
            <v>897078</v>
          </cell>
          <cell r="M1097">
            <v>436364</v>
          </cell>
          <cell r="N1097">
            <v>832000</v>
          </cell>
          <cell r="O1097">
            <v>102498</v>
          </cell>
          <cell r="P1097">
            <v>33502153</v>
          </cell>
          <cell r="Q1097">
            <v>296725</v>
          </cell>
        </row>
        <row r="1098">
          <cell r="A1098" t="str">
            <v>C272027110000</v>
          </cell>
          <cell r="B1098" t="str">
            <v>大阪府</v>
          </cell>
          <cell r="C1098" t="str">
            <v>岸和田市</v>
          </cell>
          <cell r="D1098">
            <v>4</v>
          </cell>
          <cell r="E1098">
            <v>4090221</v>
          </cell>
          <cell r="F1098">
            <v>1141104</v>
          </cell>
          <cell r="G1098">
            <v>453465</v>
          </cell>
          <cell r="H1098">
            <v>409887</v>
          </cell>
          <cell r="I1098">
            <v>277752</v>
          </cell>
          <cell r="J1098">
            <v>547336</v>
          </cell>
          <cell r="K1098">
            <v>224238</v>
          </cell>
          <cell r="L1098">
            <v>211470</v>
          </cell>
          <cell r="M1098">
            <v>111628</v>
          </cell>
          <cell r="N1098">
            <v>524058</v>
          </cell>
          <cell r="O1098">
            <v>84254</v>
          </cell>
          <cell r="P1098">
            <v>1052729</v>
          </cell>
          <cell r="Q1098">
            <v>740740</v>
          </cell>
        </row>
        <row r="1099">
          <cell r="A1099" t="str">
            <v>C272035110000</v>
          </cell>
          <cell r="B1099" t="str">
            <v>大阪府</v>
          </cell>
          <cell r="C1099" t="str">
            <v>豊中市</v>
          </cell>
          <cell r="D1099">
            <v>3</v>
          </cell>
          <cell r="E1099">
            <v>6461370</v>
          </cell>
          <cell r="F1099">
            <v>2434951</v>
          </cell>
          <cell r="G1099">
            <v>1017450</v>
          </cell>
          <cell r="H1099">
            <v>943008</v>
          </cell>
          <cell r="I1099">
            <v>474493</v>
          </cell>
          <cell r="J1099">
            <v>1055480</v>
          </cell>
          <cell r="K1099">
            <v>425292</v>
          </cell>
          <cell r="L1099">
            <v>448539</v>
          </cell>
          <cell r="M1099">
            <v>181649</v>
          </cell>
          <cell r="N1099">
            <v>0</v>
          </cell>
          <cell r="O1099">
            <v>0</v>
          </cell>
          <cell r="P1099">
            <v>2584124</v>
          </cell>
          <cell r="Q1099">
            <v>386815</v>
          </cell>
        </row>
        <row r="1100">
          <cell r="A1100" t="str">
            <v>C272043110000</v>
          </cell>
          <cell r="B1100" t="str">
            <v>大阪府</v>
          </cell>
          <cell r="C1100" t="str">
            <v>池田市</v>
          </cell>
          <cell r="D1100">
            <v>5</v>
          </cell>
          <cell r="E1100">
            <v>1708081</v>
          </cell>
          <cell r="F1100">
            <v>590588</v>
          </cell>
          <cell r="G1100">
            <v>241785</v>
          </cell>
          <cell r="H1100">
            <v>233073</v>
          </cell>
          <cell r="I1100">
            <v>115730</v>
          </cell>
          <cell r="J1100">
            <v>267733</v>
          </cell>
          <cell r="K1100">
            <v>106806</v>
          </cell>
          <cell r="L1100">
            <v>110187</v>
          </cell>
          <cell r="M1100">
            <v>50740</v>
          </cell>
          <cell r="N1100">
            <v>0</v>
          </cell>
          <cell r="O1100">
            <v>0</v>
          </cell>
          <cell r="P1100">
            <v>694605</v>
          </cell>
          <cell r="Q1100">
            <v>155155</v>
          </cell>
        </row>
        <row r="1101">
          <cell r="A1101" t="str">
            <v>C272051110000</v>
          </cell>
          <cell r="B1101" t="str">
            <v>大阪府</v>
          </cell>
          <cell r="C1101" t="str">
            <v>吹田市</v>
          </cell>
          <cell r="D1101">
            <v>3</v>
          </cell>
          <cell r="E1101">
            <v>6054249</v>
          </cell>
          <cell r="F1101">
            <v>2313599</v>
          </cell>
          <cell r="G1101">
            <v>966465</v>
          </cell>
          <cell r="H1101">
            <v>930506</v>
          </cell>
          <cell r="I1101">
            <v>416628</v>
          </cell>
          <cell r="J1101">
            <v>980685</v>
          </cell>
          <cell r="K1101">
            <v>387324</v>
          </cell>
          <cell r="L1101">
            <v>410697</v>
          </cell>
          <cell r="M1101">
            <v>182664</v>
          </cell>
          <cell r="N1101">
            <v>0</v>
          </cell>
          <cell r="O1101">
            <v>0</v>
          </cell>
          <cell r="P1101">
            <v>2263755</v>
          </cell>
          <cell r="Q1101">
            <v>496210</v>
          </cell>
        </row>
        <row r="1102">
          <cell r="A1102" t="str">
            <v>C272060110000</v>
          </cell>
          <cell r="B1102" t="str">
            <v>大阪府</v>
          </cell>
          <cell r="C1102" t="str">
            <v>泉大津市</v>
          </cell>
          <cell r="D1102">
            <v>5</v>
          </cell>
          <cell r="E1102">
            <v>1326454</v>
          </cell>
          <cell r="F1102">
            <v>422416</v>
          </cell>
          <cell r="G1102">
            <v>161055</v>
          </cell>
          <cell r="H1102">
            <v>168777</v>
          </cell>
          <cell r="I1102">
            <v>92584</v>
          </cell>
          <cell r="J1102">
            <v>192522</v>
          </cell>
          <cell r="K1102">
            <v>81942</v>
          </cell>
          <cell r="L1102">
            <v>80136</v>
          </cell>
          <cell r="M1102">
            <v>30444</v>
          </cell>
          <cell r="N1102">
            <v>0</v>
          </cell>
          <cell r="O1102">
            <v>0</v>
          </cell>
          <cell r="P1102">
            <v>485576</v>
          </cell>
          <cell r="Q1102">
            <v>225940</v>
          </cell>
        </row>
        <row r="1103">
          <cell r="A1103" t="str">
            <v>C272078110000</v>
          </cell>
          <cell r="B1103" t="str">
            <v>大阪府</v>
          </cell>
          <cell r="C1103" t="str">
            <v>高槻市</v>
          </cell>
          <cell r="D1103">
            <v>3</v>
          </cell>
          <cell r="E1103">
            <v>5325218</v>
          </cell>
          <cell r="F1103">
            <v>2002404</v>
          </cell>
          <cell r="G1103">
            <v>784935</v>
          </cell>
          <cell r="H1103">
            <v>742976</v>
          </cell>
          <cell r="I1103">
            <v>474493</v>
          </cell>
          <cell r="J1103">
            <v>942423</v>
          </cell>
          <cell r="K1103">
            <v>369096</v>
          </cell>
          <cell r="L1103">
            <v>390663</v>
          </cell>
          <cell r="M1103">
            <v>182664</v>
          </cell>
          <cell r="N1103">
            <v>0</v>
          </cell>
          <cell r="O1103">
            <v>0</v>
          </cell>
          <cell r="P1103">
            <v>1933516</v>
          </cell>
          <cell r="Q1103">
            <v>446875</v>
          </cell>
        </row>
        <row r="1104">
          <cell r="A1104" t="str">
            <v>C272086110000</v>
          </cell>
          <cell r="B1104" t="str">
            <v>大阪府</v>
          </cell>
          <cell r="C1104" t="str">
            <v>貝塚市</v>
          </cell>
          <cell r="D1104">
            <v>5</v>
          </cell>
          <cell r="E1104">
            <v>1512153</v>
          </cell>
          <cell r="F1104">
            <v>541053</v>
          </cell>
          <cell r="G1104">
            <v>203895</v>
          </cell>
          <cell r="H1104">
            <v>209855</v>
          </cell>
          <cell r="I1104">
            <v>127303</v>
          </cell>
          <cell r="J1104">
            <v>258010</v>
          </cell>
          <cell r="K1104">
            <v>100422</v>
          </cell>
          <cell r="L1104">
            <v>106848</v>
          </cell>
          <cell r="M1104">
            <v>50740</v>
          </cell>
          <cell r="N1104">
            <v>0</v>
          </cell>
          <cell r="O1104">
            <v>0</v>
          </cell>
          <cell r="P1104">
            <v>560080</v>
          </cell>
          <cell r="Q1104">
            <v>153010</v>
          </cell>
        </row>
        <row r="1105">
          <cell r="A1105" t="str">
            <v>C272094110000</v>
          </cell>
          <cell r="B1105" t="str">
            <v>大阪府</v>
          </cell>
          <cell r="C1105" t="str">
            <v>守口市</v>
          </cell>
          <cell r="D1105">
            <v>5</v>
          </cell>
          <cell r="E1105">
            <v>2226102</v>
          </cell>
          <cell r="F1105">
            <v>753316</v>
          </cell>
          <cell r="G1105">
            <v>271800</v>
          </cell>
          <cell r="H1105">
            <v>312550</v>
          </cell>
          <cell r="I1105">
            <v>168966</v>
          </cell>
          <cell r="J1105">
            <v>390640</v>
          </cell>
          <cell r="K1105">
            <v>133602</v>
          </cell>
          <cell r="L1105">
            <v>175854</v>
          </cell>
          <cell r="M1105">
            <v>81184</v>
          </cell>
          <cell r="N1105">
            <v>0</v>
          </cell>
          <cell r="O1105">
            <v>0</v>
          </cell>
          <cell r="P1105">
            <v>1018511</v>
          </cell>
          <cell r="Q1105">
            <v>63635</v>
          </cell>
        </row>
        <row r="1106">
          <cell r="A1106" t="str">
            <v>C272108110000</v>
          </cell>
          <cell r="B1106" t="str">
            <v>大阪府</v>
          </cell>
          <cell r="C1106" t="str">
            <v>枚方市</v>
          </cell>
          <cell r="D1106">
            <v>3</v>
          </cell>
          <cell r="E1106">
            <v>5891966</v>
          </cell>
          <cell r="F1106">
            <v>2266745</v>
          </cell>
          <cell r="G1106">
            <v>899280</v>
          </cell>
          <cell r="H1106">
            <v>846564</v>
          </cell>
          <cell r="I1106">
            <v>520901</v>
          </cell>
          <cell r="J1106">
            <v>1077731</v>
          </cell>
          <cell r="K1106">
            <v>438606</v>
          </cell>
          <cell r="L1106">
            <v>446313</v>
          </cell>
          <cell r="M1106">
            <v>192812</v>
          </cell>
          <cell r="N1106">
            <v>0</v>
          </cell>
          <cell r="O1106">
            <v>0</v>
          </cell>
          <cell r="P1106">
            <v>2225025</v>
          </cell>
          <cell r="Q1106">
            <v>322465</v>
          </cell>
        </row>
        <row r="1107">
          <cell r="A1107" t="str">
            <v>C272116110000</v>
          </cell>
          <cell r="B1107" t="str">
            <v>大阪府</v>
          </cell>
          <cell r="C1107" t="str">
            <v>茨木市</v>
          </cell>
          <cell r="D1107">
            <v>4</v>
          </cell>
          <cell r="E1107">
            <v>4650339</v>
          </cell>
          <cell r="F1107">
            <v>1727664</v>
          </cell>
          <cell r="G1107">
            <v>713475</v>
          </cell>
          <cell r="H1107">
            <v>643853</v>
          </cell>
          <cell r="I1107">
            <v>370336</v>
          </cell>
          <cell r="J1107">
            <v>810859</v>
          </cell>
          <cell r="K1107">
            <v>331548</v>
          </cell>
          <cell r="L1107">
            <v>337239</v>
          </cell>
          <cell r="M1107">
            <v>142072</v>
          </cell>
          <cell r="N1107">
            <v>0</v>
          </cell>
          <cell r="O1107">
            <v>0</v>
          </cell>
          <cell r="P1107">
            <v>1700691</v>
          </cell>
          <cell r="Q1107">
            <v>411125</v>
          </cell>
        </row>
        <row r="1108">
          <cell r="A1108" t="str">
            <v>C272124110000</v>
          </cell>
          <cell r="B1108" t="str">
            <v>大阪府</v>
          </cell>
          <cell r="C1108" t="str">
            <v>八尾市</v>
          </cell>
          <cell r="D1108">
            <v>3</v>
          </cell>
          <cell r="E1108">
            <v>4027800</v>
          </cell>
          <cell r="F1108">
            <v>1498120</v>
          </cell>
          <cell r="G1108">
            <v>591840</v>
          </cell>
          <cell r="H1108">
            <v>582236</v>
          </cell>
          <cell r="I1108">
            <v>324044</v>
          </cell>
          <cell r="J1108">
            <v>742740</v>
          </cell>
          <cell r="K1108">
            <v>283332</v>
          </cell>
          <cell r="L1108">
            <v>307188</v>
          </cell>
          <cell r="M1108">
            <v>152220</v>
          </cell>
          <cell r="N1108">
            <v>0</v>
          </cell>
          <cell r="O1108">
            <v>0</v>
          </cell>
          <cell r="P1108">
            <v>1589600</v>
          </cell>
          <cell r="Q1108">
            <v>197340</v>
          </cell>
        </row>
        <row r="1109">
          <cell r="A1109" t="str">
            <v>C272132110000</v>
          </cell>
          <cell r="B1109" t="str">
            <v>大阪府</v>
          </cell>
          <cell r="C1109" t="str">
            <v>泉佐野市</v>
          </cell>
          <cell r="D1109">
            <v>5</v>
          </cell>
          <cell r="E1109">
            <v>1602386</v>
          </cell>
          <cell r="F1109">
            <v>615091</v>
          </cell>
          <cell r="G1109">
            <v>219960</v>
          </cell>
          <cell r="H1109">
            <v>244682</v>
          </cell>
          <cell r="I1109">
            <v>150449</v>
          </cell>
          <cell r="J1109">
            <v>270883</v>
          </cell>
          <cell r="K1109">
            <v>94374</v>
          </cell>
          <cell r="L1109">
            <v>125769</v>
          </cell>
          <cell r="M1109">
            <v>50740</v>
          </cell>
          <cell r="N1109">
            <v>0</v>
          </cell>
          <cell r="O1109">
            <v>0</v>
          </cell>
          <cell r="P1109">
            <v>679947</v>
          </cell>
          <cell r="Q1109">
            <v>36465</v>
          </cell>
        </row>
        <row r="1110">
          <cell r="A1110" t="str">
            <v>C272141110000</v>
          </cell>
          <cell r="B1110" t="str">
            <v>大阪府</v>
          </cell>
          <cell r="C1110" t="str">
            <v>富田林市</v>
          </cell>
          <cell r="D1110">
            <v>5</v>
          </cell>
          <cell r="E1110">
            <v>1838128</v>
          </cell>
          <cell r="F1110">
            <v>657439</v>
          </cell>
          <cell r="G1110">
            <v>224910</v>
          </cell>
          <cell r="H1110">
            <v>247361</v>
          </cell>
          <cell r="I1110">
            <v>185168</v>
          </cell>
          <cell r="J1110">
            <v>326989</v>
          </cell>
          <cell r="K1110">
            <v>104454</v>
          </cell>
          <cell r="L1110">
            <v>141351</v>
          </cell>
          <cell r="M1110">
            <v>81184</v>
          </cell>
          <cell r="N1110">
            <v>0</v>
          </cell>
          <cell r="O1110">
            <v>0</v>
          </cell>
          <cell r="P1110">
            <v>580570</v>
          </cell>
          <cell r="Q1110">
            <v>273130</v>
          </cell>
        </row>
        <row r="1111">
          <cell r="A1111" t="str">
            <v>C272159110000</v>
          </cell>
          <cell r="B1111" t="str">
            <v>大阪府</v>
          </cell>
          <cell r="C1111" t="str">
            <v>寝屋川市</v>
          </cell>
          <cell r="D1111">
            <v>3</v>
          </cell>
          <cell r="E1111">
            <v>3148490</v>
          </cell>
          <cell r="F1111">
            <v>1210110</v>
          </cell>
          <cell r="G1111">
            <v>484965</v>
          </cell>
          <cell r="H1111">
            <v>447393</v>
          </cell>
          <cell r="I1111">
            <v>277752</v>
          </cell>
          <cell r="J1111">
            <v>590265</v>
          </cell>
          <cell r="K1111">
            <v>240324</v>
          </cell>
          <cell r="L1111">
            <v>228165</v>
          </cell>
          <cell r="M1111">
            <v>121776</v>
          </cell>
          <cell r="N1111">
            <v>0</v>
          </cell>
          <cell r="O1111">
            <v>0</v>
          </cell>
          <cell r="P1111">
            <v>1286625</v>
          </cell>
          <cell r="Q1111">
            <v>61490</v>
          </cell>
        </row>
        <row r="1112">
          <cell r="A1112" t="str">
            <v>C272167110000</v>
          </cell>
          <cell r="B1112" t="str">
            <v>大阪府</v>
          </cell>
          <cell r="C1112" t="str">
            <v>河内長野市</v>
          </cell>
          <cell r="D1112">
            <v>5</v>
          </cell>
          <cell r="E1112">
            <v>1454466</v>
          </cell>
          <cell r="F1112">
            <v>546837</v>
          </cell>
          <cell r="G1112">
            <v>199035</v>
          </cell>
          <cell r="H1112">
            <v>197353</v>
          </cell>
          <cell r="I1112">
            <v>150449</v>
          </cell>
          <cell r="J1112">
            <v>261821</v>
          </cell>
          <cell r="K1112">
            <v>89502</v>
          </cell>
          <cell r="L1112">
            <v>101283</v>
          </cell>
          <cell r="M1112">
            <v>71036</v>
          </cell>
          <cell r="N1112">
            <v>0</v>
          </cell>
          <cell r="O1112">
            <v>0</v>
          </cell>
          <cell r="P1112">
            <v>645808</v>
          </cell>
          <cell r="Q1112">
            <v>0</v>
          </cell>
        </row>
        <row r="1113">
          <cell r="A1113" t="str">
            <v>C272175110000</v>
          </cell>
          <cell r="B1113" t="str">
            <v>大阪府</v>
          </cell>
          <cell r="C1113" t="str">
            <v>松原市</v>
          </cell>
          <cell r="D1113">
            <v>5</v>
          </cell>
          <cell r="E1113">
            <v>1774762</v>
          </cell>
          <cell r="F1113">
            <v>645386</v>
          </cell>
          <cell r="G1113">
            <v>237825</v>
          </cell>
          <cell r="H1113">
            <v>233966</v>
          </cell>
          <cell r="I1113">
            <v>173595</v>
          </cell>
          <cell r="J1113">
            <v>313124</v>
          </cell>
          <cell r="K1113">
            <v>117432</v>
          </cell>
          <cell r="L1113">
            <v>124656</v>
          </cell>
          <cell r="M1113">
            <v>71036</v>
          </cell>
          <cell r="N1113">
            <v>0</v>
          </cell>
          <cell r="O1113">
            <v>0</v>
          </cell>
          <cell r="P1113">
            <v>657522</v>
          </cell>
          <cell r="Q1113">
            <v>158730</v>
          </cell>
        </row>
        <row r="1114">
          <cell r="A1114" t="str">
            <v>C272183110000</v>
          </cell>
          <cell r="B1114" t="str">
            <v>大阪府</v>
          </cell>
          <cell r="C1114" t="str">
            <v>大東市</v>
          </cell>
          <cell r="D1114">
            <v>5</v>
          </cell>
          <cell r="E1114">
            <v>1788553</v>
          </cell>
          <cell r="F1114">
            <v>630337</v>
          </cell>
          <cell r="G1114">
            <v>235170</v>
          </cell>
          <cell r="H1114">
            <v>256291</v>
          </cell>
          <cell r="I1114">
            <v>138876</v>
          </cell>
          <cell r="J1114">
            <v>348766</v>
          </cell>
          <cell r="K1114">
            <v>111762</v>
          </cell>
          <cell r="L1114">
            <v>155820</v>
          </cell>
          <cell r="M1114">
            <v>81184</v>
          </cell>
          <cell r="N1114">
            <v>0</v>
          </cell>
          <cell r="O1114">
            <v>0</v>
          </cell>
          <cell r="P1114">
            <v>747960</v>
          </cell>
          <cell r="Q1114">
            <v>61490</v>
          </cell>
        </row>
        <row r="1115">
          <cell r="A1115" t="str">
            <v>C272191110000</v>
          </cell>
          <cell r="B1115" t="str">
            <v>大阪府</v>
          </cell>
          <cell r="C1115" t="str">
            <v>和泉市</v>
          </cell>
          <cell r="D1115">
            <v>5</v>
          </cell>
          <cell r="E1115">
            <v>2913341</v>
          </cell>
          <cell r="F1115">
            <v>1175699</v>
          </cell>
          <cell r="G1115">
            <v>484380</v>
          </cell>
          <cell r="H1115">
            <v>448286</v>
          </cell>
          <cell r="I1115">
            <v>243033</v>
          </cell>
          <cell r="J1115">
            <v>569003</v>
          </cell>
          <cell r="K1115">
            <v>230454</v>
          </cell>
          <cell r="L1115">
            <v>237069</v>
          </cell>
          <cell r="M1115">
            <v>101480</v>
          </cell>
          <cell r="N1115">
            <v>0</v>
          </cell>
          <cell r="O1115">
            <v>0</v>
          </cell>
          <cell r="P1115">
            <v>1107149</v>
          </cell>
          <cell r="Q1115">
            <v>61490</v>
          </cell>
        </row>
        <row r="1116">
          <cell r="A1116" t="str">
            <v>C272205110000</v>
          </cell>
          <cell r="B1116" t="str">
            <v>大阪府</v>
          </cell>
          <cell r="C1116" t="str">
            <v>箕面市</v>
          </cell>
          <cell r="D1116">
            <v>5</v>
          </cell>
          <cell r="E1116">
            <v>2404949</v>
          </cell>
          <cell r="F1116">
            <v>946463</v>
          </cell>
          <cell r="G1116">
            <v>394200</v>
          </cell>
          <cell r="H1116">
            <v>390241</v>
          </cell>
          <cell r="I1116">
            <v>162022</v>
          </cell>
          <cell r="J1116">
            <v>437344</v>
          </cell>
          <cell r="K1116">
            <v>155820</v>
          </cell>
          <cell r="L1116">
            <v>200340</v>
          </cell>
          <cell r="M1116">
            <v>81184</v>
          </cell>
          <cell r="N1116">
            <v>0</v>
          </cell>
          <cell r="O1116">
            <v>0</v>
          </cell>
          <cell r="P1116">
            <v>903167</v>
          </cell>
          <cell r="Q1116">
            <v>117975</v>
          </cell>
        </row>
        <row r="1117">
          <cell r="A1117" t="str">
            <v>C272213110000</v>
          </cell>
          <cell r="B1117" t="str">
            <v>大阪府</v>
          </cell>
          <cell r="C1117" t="str">
            <v>柏原市</v>
          </cell>
          <cell r="D1117">
            <v>5</v>
          </cell>
          <cell r="E1117">
            <v>1178389</v>
          </cell>
          <cell r="F1117">
            <v>439802</v>
          </cell>
          <cell r="G1117">
            <v>142200</v>
          </cell>
          <cell r="H1117">
            <v>171456</v>
          </cell>
          <cell r="I1117">
            <v>126146</v>
          </cell>
          <cell r="J1117">
            <v>218477</v>
          </cell>
          <cell r="K1117">
            <v>68418</v>
          </cell>
          <cell r="L1117">
            <v>79023</v>
          </cell>
          <cell r="M1117">
            <v>71036</v>
          </cell>
          <cell r="N1117">
            <v>0</v>
          </cell>
          <cell r="O1117">
            <v>0</v>
          </cell>
          <cell r="P1117">
            <v>410000</v>
          </cell>
          <cell r="Q1117">
            <v>110110</v>
          </cell>
        </row>
        <row r="1118">
          <cell r="A1118" t="str">
            <v>C272221110000</v>
          </cell>
          <cell r="B1118" t="str">
            <v>大阪府</v>
          </cell>
          <cell r="C1118" t="str">
            <v>羽曳野市</v>
          </cell>
          <cell r="D1118">
            <v>5</v>
          </cell>
          <cell r="E1118">
            <v>1869292</v>
          </cell>
          <cell r="F1118">
            <v>657142</v>
          </cell>
          <cell r="G1118">
            <v>240615</v>
          </cell>
          <cell r="H1118">
            <v>254505</v>
          </cell>
          <cell r="I1118">
            <v>162022</v>
          </cell>
          <cell r="J1118">
            <v>310536</v>
          </cell>
          <cell r="K1118">
            <v>118314</v>
          </cell>
          <cell r="L1118">
            <v>131334</v>
          </cell>
          <cell r="M1118">
            <v>60888</v>
          </cell>
          <cell r="N1118">
            <v>0</v>
          </cell>
          <cell r="O1118">
            <v>0</v>
          </cell>
          <cell r="P1118">
            <v>607749</v>
          </cell>
          <cell r="Q1118">
            <v>293865</v>
          </cell>
        </row>
        <row r="1119">
          <cell r="A1119" t="str">
            <v>C272230110000</v>
          </cell>
          <cell r="B1119" t="str">
            <v>大阪府</v>
          </cell>
          <cell r="C1119" t="str">
            <v>門真市</v>
          </cell>
          <cell r="D1119">
            <v>5</v>
          </cell>
          <cell r="E1119">
            <v>1710527</v>
          </cell>
          <cell r="F1119">
            <v>585160</v>
          </cell>
          <cell r="G1119">
            <v>216855</v>
          </cell>
          <cell r="H1119">
            <v>206283</v>
          </cell>
          <cell r="I1119">
            <v>162022</v>
          </cell>
          <cell r="J1119">
            <v>310368</v>
          </cell>
          <cell r="K1119">
            <v>118146</v>
          </cell>
          <cell r="L1119">
            <v>131334</v>
          </cell>
          <cell r="M1119">
            <v>60888</v>
          </cell>
          <cell r="N1119">
            <v>0</v>
          </cell>
          <cell r="O1119">
            <v>0</v>
          </cell>
          <cell r="P1119">
            <v>759229</v>
          </cell>
          <cell r="Q1119">
            <v>55770</v>
          </cell>
        </row>
        <row r="1120">
          <cell r="A1120" t="str">
            <v>C272248110000</v>
          </cell>
          <cell r="B1120" t="str">
            <v>大阪府</v>
          </cell>
          <cell r="C1120" t="str">
            <v>摂津市</v>
          </cell>
          <cell r="D1120">
            <v>5</v>
          </cell>
          <cell r="E1120">
            <v>1392455</v>
          </cell>
          <cell r="F1120">
            <v>495299</v>
          </cell>
          <cell r="G1120">
            <v>189360</v>
          </cell>
          <cell r="H1120">
            <v>190209</v>
          </cell>
          <cell r="I1120">
            <v>115730</v>
          </cell>
          <cell r="J1120">
            <v>232705</v>
          </cell>
          <cell r="K1120">
            <v>89586</v>
          </cell>
          <cell r="L1120">
            <v>92379</v>
          </cell>
          <cell r="M1120">
            <v>50740</v>
          </cell>
          <cell r="N1120">
            <v>0</v>
          </cell>
          <cell r="O1120">
            <v>0</v>
          </cell>
          <cell r="P1120">
            <v>637281</v>
          </cell>
          <cell r="Q1120">
            <v>27170</v>
          </cell>
        </row>
        <row r="1121">
          <cell r="A1121" t="str">
            <v>C272256110000</v>
          </cell>
          <cell r="B1121" t="str">
            <v>大阪府</v>
          </cell>
          <cell r="C1121" t="str">
            <v>高石市</v>
          </cell>
          <cell r="D1121">
            <v>5</v>
          </cell>
          <cell r="E1121">
            <v>972179</v>
          </cell>
          <cell r="F1121">
            <v>331976</v>
          </cell>
          <cell r="G1121">
            <v>130410</v>
          </cell>
          <cell r="H1121">
            <v>120555</v>
          </cell>
          <cell r="I1121">
            <v>81011</v>
          </cell>
          <cell r="J1121">
            <v>148275</v>
          </cell>
          <cell r="K1121">
            <v>58842</v>
          </cell>
          <cell r="L1121">
            <v>58989</v>
          </cell>
          <cell r="M1121">
            <v>30444</v>
          </cell>
          <cell r="N1121">
            <v>0</v>
          </cell>
          <cell r="O1121">
            <v>0</v>
          </cell>
          <cell r="P1121">
            <v>436158</v>
          </cell>
          <cell r="Q1121">
            <v>55770</v>
          </cell>
        </row>
        <row r="1122">
          <cell r="A1122" t="str">
            <v>C272264110000</v>
          </cell>
          <cell r="B1122" t="str">
            <v>大阪府</v>
          </cell>
          <cell r="C1122" t="str">
            <v>藤井寺市</v>
          </cell>
          <cell r="D1122">
            <v>5</v>
          </cell>
          <cell r="E1122">
            <v>1023361</v>
          </cell>
          <cell r="F1122">
            <v>366448</v>
          </cell>
          <cell r="G1122">
            <v>147915</v>
          </cell>
          <cell r="H1122">
            <v>137522</v>
          </cell>
          <cell r="I1122">
            <v>81011</v>
          </cell>
          <cell r="J1122">
            <v>157746</v>
          </cell>
          <cell r="K1122">
            <v>64974</v>
          </cell>
          <cell r="L1122">
            <v>62328</v>
          </cell>
          <cell r="M1122">
            <v>30444</v>
          </cell>
          <cell r="N1122">
            <v>0</v>
          </cell>
          <cell r="O1122">
            <v>0</v>
          </cell>
          <cell r="P1122">
            <v>397637</v>
          </cell>
          <cell r="Q1122">
            <v>101530</v>
          </cell>
        </row>
        <row r="1123">
          <cell r="A1123" t="str">
            <v>C272272110000</v>
          </cell>
          <cell r="B1123" t="str">
            <v>大阪府</v>
          </cell>
          <cell r="C1123" t="str">
            <v>東大阪市</v>
          </cell>
          <cell r="D1123">
            <v>3</v>
          </cell>
          <cell r="E1123">
            <v>7390376</v>
          </cell>
          <cell r="F1123">
            <v>2512471</v>
          </cell>
          <cell r="G1123">
            <v>976545</v>
          </cell>
          <cell r="H1123">
            <v>942115</v>
          </cell>
          <cell r="I1123">
            <v>593811</v>
          </cell>
          <cell r="J1123">
            <v>1232279</v>
          </cell>
          <cell r="K1123">
            <v>494424</v>
          </cell>
          <cell r="L1123">
            <v>484155</v>
          </cell>
          <cell r="M1123">
            <v>253700</v>
          </cell>
          <cell r="N1123">
            <v>400685</v>
          </cell>
          <cell r="O1123">
            <v>48297</v>
          </cell>
          <cell r="P1123">
            <v>2877754</v>
          </cell>
          <cell r="Q1123">
            <v>318890</v>
          </cell>
        </row>
        <row r="1124">
          <cell r="A1124" t="str">
            <v>C272281110000</v>
          </cell>
          <cell r="B1124" t="str">
            <v>大阪府</v>
          </cell>
          <cell r="C1124" t="str">
            <v>泉南市</v>
          </cell>
          <cell r="D1124">
            <v>5</v>
          </cell>
          <cell r="E1124">
            <v>1124290</v>
          </cell>
          <cell r="F1124">
            <v>402180</v>
          </cell>
          <cell r="G1124">
            <v>134640</v>
          </cell>
          <cell r="H1124">
            <v>151810</v>
          </cell>
          <cell r="I1124">
            <v>115730</v>
          </cell>
          <cell r="J1124">
            <v>181922</v>
          </cell>
          <cell r="K1124">
            <v>65646</v>
          </cell>
          <cell r="L1124">
            <v>75684</v>
          </cell>
          <cell r="M1124">
            <v>40592</v>
          </cell>
          <cell r="N1124">
            <v>0</v>
          </cell>
          <cell r="O1124">
            <v>0</v>
          </cell>
          <cell r="P1124">
            <v>379313</v>
          </cell>
          <cell r="Q1124">
            <v>160875</v>
          </cell>
        </row>
        <row r="1125">
          <cell r="A1125" t="str">
            <v>C272299110000</v>
          </cell>
          <cell r="B1125" t="str">
            <v>大阪府</v>
          </cell>
          <cell r="C1125" t="str">
            <v>四條畷市</v>
          </cell>
          <cell r="D1125">
            <v>5</v>
          </cell>
          <cell r="E1125">
            <v>925379</v>
          </cell>
          <cell r="F1125">
            <v>311376</v>
          </cell>
          <cell r="G1125">
            <v>116325</v>
          </cell>
          <cell r="H1125">
            <v>115197</v>
          </cell>
          <cell r="I1125">
            <v>79854</v>
          </cell>
          <cell r="J1125">
            <v>156737</v>
          </cell>
          <cell r="K1125">
            <v>57582</v>
          </cell>
          <cell r="L1125">
            <v>65667</v>
          </cell>
          <cell r="M1125">
            <v>33488</v>
          </cell>
          <cell r="N1125">
            <v>0</v>
          </cell>
          <cell r="O1125">
            <v>0</v>
          </cell>
          <cell r="P1125">
            <v>417941</v>
          </cell>
          <cell r="Q1125">
            <v>39325</v>
          </cell>
        </row>
        <row r="1126">
          <cell r="A1126" t="str">
            <v>C272302110000</v>
          </cell>
          <cell r="B1126" t="str">
            <v>大阪府</v>
          </cell>
          <cell r="C1126" t="str">
            <v>交野市</v>
          </cell>
          <cell r="D1126">
            <v>5</v>
          </cell>
          <cell r="E1126">
            <v>1255097</v>
          </cell>
          <cell r="F1126">
            <v>458505</v>
          </cell>
          <cell r="G1126">
            <v>177570</v>
          </cell>
          <cell r="H1126">
            <v>165205</v>
          </cell>
          <cell r="I1126">
            <v>115730</v>
          </cell>
          <cell r="J1126">
            <v>204980</v>
          </cell>
          <cell r="K1126">
            <v>79800</v>
          </cell>
          <cell r="L1126">
            <v>84588</v>
          </cell>
          <cell r="M1126">
            <v>40592</v>
          </cell>
          <cell r="N1126">
            <v>0</v>
          </cell>
          <cell r="O1126">
            <v>0</v>
          </cell>
          <cell r="P1126">
            <v>508672</v>
          </cell>
          <cell r="Q1126">
            <v>82940</v>
          </cell>
        </row>
        <row r="1127">
          <cell r="A1127" t="str">
            <v>C272311110000</v>
          </cell>
          <cell r="B1127" t="str">
            <v>大阪府</v>
          </cell>
          <cell r="C1127" t="str">
            <v>大阪狭山市</v>
          </cell>
          <cell r="D1127">
            <v>5</v>
          </cell>
          <cell r="E1127">
            <v>1124818</v>
          </cell>
          <cell r="F1127">
            <v>361415</v>
          </cell>
          <cell r="G1127">
            <v>143775</v>
          </cell>
          <cell r="H1127">
            <v>136629</v>
          </cell>
          <cell r="I1127">
            <v>81011</v>
          </cell>
          <cell r="J1127">
            <v>164823</v>
          </cell>
          <cell r="K1127">
            <v>64260</v>
          </cell>
          <cell r="L1127">
            <v>70119</v>
          </cell>
          <cell r="M1127">
            <v>30444</v>
          </cell>
          <cell r="N1127">
            <v>0</v>
          </cell>
          <cell r="O1127">
            <v>0</v>
          </cell>
          <cell r="P1127">
            <v>454150</v>
          </cell>
          <cell r="Q1127">
            <v>144430</v>
          </cell>
        </row>
        <row r="1128">
          <cell r="A1128" t="str">
            <v>C272329110000</v>
          </cell>
          <cell r="B1128" t="str">
            <v>大阪府</v>
          </cell>
          <cell r="C1128" t="str">
            <v>阪南市</v>
          </cell>
          <cell r="D1128">
            <v>5</v>
          </cell>
          <cell r="E1128">
            <v>938404</v>
          </cell>
          <cell r="F1128">
            <v>311177</v>
          </cell>
          <cell r="G1128">
            <v>101610</v>
          </cell>
          <cell r="H1128">
            <v>116983</v>
          </cell>
          <cell r="I1128">
            <v>92584</v>
          </cell>
          <cell r="J1128">
            <v>164322</v>
          </cell>
          <cell r="K1128">
            <v>53382</v>
          </cell>
          <cell r="L1128">
            <v>61215</v>
          </cell>
          <cell r="M1128">
            <v>49725</v>
          </cell>
          <cell r="N1128">
            <v>0</v>
          </cell>
          <cell r="O1128">
            <v>0</v>
          </cell>
          <cell r="P1128">
            <v>391405</v>
          </cell>
          <cell r="Q1128">
            <v>71500</v>
          </cell>
        </row>
        <row r="1129">
          <cell r="A1129" t="str">
            <v>C273015110000</v>
          </cell>
          <cell r="B1129" t="str">
            <v>大阪府</v>
          </cell>
          <cell r="C1129" t="str">
            <v>島本町</v>
          </cell>
          <cell r="D1129">
            <v>6</v>
          </cell>
          <cell r="E1129">
            <v>603093</v>
          </cell>
          <cell r="F1129">
            <v>219548</v>
          </cell>
          <cell r="G1129">
            <v>82170</v>
          </cell>
          <cell r="H1129">
            <v>91086</v>
          </cell>
          <cell r="I1129">
            <v>46292</v>
          </cell>
          <cell r="J1129">
            <v>90583</v>
          </cell>
          <cell r="K1129">
            <v>31332</v>
          </cell>
          <cell r="L1129">
            <v>38955</v>
          </cell>
          <cell r="M1129">
            <v>20296</v>
          </cell>
          <cell r="N1129">
            <v>0</v>
          </cell>
          <cell r="O1129">
            <v>0</v>
          </cell>
          <cell r="P1129">
            <v>260072</v>
          </cell>
          <cell r="Q1129">
            <v>32890</v>
          </cell>
        </row>
        <row r="1130">
          <cell r="A1130" t="str">
            <v>C273210110000</v>
          </cell>
          <cell r="B1130" t="str">
            <v>大阪府</v>
          </cell>
          <cell r="C1130" t="str">
            <v>豊能町</v>
          </cell>
          <cell r="D1130">
            <v>6</v>
          </cell>
          <cell r="E1130">
            <v>367211</v>
          </cell>
          <cell r="F1130">
            <v>115730</v>
          </cell>
          <cell r="G1130">
            <v>23895</v>
          </cell>
          <cell r="H1130">
            <v>45543</v>
          </cell>
          <cell r="I1130">
            <v>46292</v>
          </cell>
          <cell r="J1130">
            <v>53854</v>
          </cell>
          <cell r="K1130">
            <v>11298</v>
          </cell>
          <cell r="L1130">
            <v>22260</v>
          </cell>
          <cell r="M1130">
            <v>20296</v>
          </cell>
          <cell r="N1130">
            <v>0</v>
          </cell>
          <cell r="O1130">
            <v>0</v>
          </cell>
          <cell r="P1130">
            <v>141857</v>
          </cell>
          <cell r="Q1130">
            <v>55770</v>
          </cell>
        </row>
        <row r="1131">
          <cell r="A1131" t="str">
            <v>C273228110000</v>
          </cell>
          <cell r="B1131" t="str">
            <v>大阪府</v>
          </cell>
          <cell r="C1131" t="str">
            <v>能勢町</v>
          </cell>
          <cell r="D1131">
            <v>6</v>
          </cell>
          <cell r="E1131">
            <v>282713</v>
          </cell>
          <cell r="F1131">
            <v>119999</v>
          </cell>
          <cell r="G1131">
            <v>70920</v>
          </cell>
          <cell r="H1131">
            <v>37506</v>
          </cell>
          <cell r="I1131">
            <v>11573</v>
          </cell>
          <cell r="J1131">
            <v>45554</v>
          </cell>
          <cell r="K1131">
            <v>6468</v>
          </cell>
          <cell r="L1131">
            <v>28938</v>
          </cell>
          <cell r="M1131">
            <v>10148</v>
          </cell>
          <cell r="N1131">
            <v>0</v>
          </cell>
          <cell r="O1131">
            <v>0</v>
          </cell>
          <cell r="P1131">
            <v>117160</v>
          </cell>
          <cell r="Q1131">
            <v>0</v>
          </cell>
        </row>
        <row r="1132">
          <cell r="A1132" t="str">
            <v>C273414110000</v>
          </cell>
          <cell r="B1132" t="str">
            <v>大阪府</v>
          </cell>
          <cell r="C1132" t="str">
            <v>忠岡町</v>
          </cell>
          <cell r="D1132">
            <v>6</v>
          </cell>
          <cell r="E1132">
            <v>321273</v>
          </cell>
          <cell r="F1132">
            <v>95503</v>
          </cell>
          <cell r="G1132">
            <v>37530</v>
          </cell>
          <cell r="H1132">
            <v>34827</v>
          </cell>
          <cell r="I1132">
            <v>23146</v>
          </cell>
          <cell r="J1132">
            <v>46058</v>
          </cell>
          <cell r="K1132">
            <v>18102</v>
          </cell>
          <cell r="L1132">
            <v>17808</v>
          </cell>
          <cell r="M1132">
            <v>10148</v>
          </cell>
          <cell r="N1132">
            <v>0</v>
          </cell>
          <cell r="O1132">
            <v>0</v>
          </cell>
          <cell r="P1132">
            <v>147537</v>
          </cell>
          <cell r="Q1132">
            <v>32175</v>
          </cell>
        </row>
        <row r="1133">
          <cell r="A1133" t="str">
            <v>C273619110000</v>
          </cell>
          <cell r="B1133" t="str">
            <v>大阪府</v>
          </cell>
          <cell r="C1133" t="str">
            <v>熊取町</v>
          </cell>
          <cell r="D1133">
            <v>6</v>
          </cell>
          <cell r="E1133">
            <v>690053</v>
          </cell>
          <cell r="F1133">
            <v>248654</v>
          </cell>
          <cell r="G1133">
            <v>103275</v>
          </cell>
          <cell r="H1133">
            <v>87514</v>
          </cell>
          <cell r="I1133">
            <v>57865</v>
          </cell>
          <cell r="J1133">
            <v>130404</v>
          </cell>
          <cell r="K1133">
            <v>48762</v>
          </cell>
          <cell r="L1133">
            <v>51198</v>
          </cell>
          <cell r="M1133">
            <v>30444</v>
          </cell>
          <cell r="N1133">
            <v>0</v>
          </cell>
          <cell r="O1133">
            <v>0</v>
          </cell>
          <cell r="P1133">
            <v>310995</v>
          </cell>
          <cell r="Q1133">
            <v>0</v>
          </cell>
        </row>
        <row r="1134">
          <cell r="A1134" t="str">
            <v>C273627110000</v>
          </cell>
          <cell r="B1134" t="str">
            <v>大阪府</v>
          </cell>
          <cell r="C1134" t="str">
            <v>田尻町</v>
          </cell>
          <cell r="D1134">
            <v>6</v>
          </cell>
          <cell r="E1134">
            <v>199400</v>
          </cell>
          <cell r="F1134">
            <v>49593</v>
          </cell>
          <cell r="G1134">
            <v>20160</v>
          </cell>
          <cell r="H1134">
            <v>17860</v>
          </cell>
          <cell r="I1134">
            <v>11573</v>
          </cell>
          <cell r="J1134">
            <v>33101</v>
          </cell>
          <cell r="K1134">
            <v>10710</v>
          </cell>
          <cell r="L1134">
            <v>12243</v>
          </cell>
          <cell r="M1134">
            <v>10148</v>
          </cell>
          <cell r="N1134">
            <v>0</v>
          </cell>
          <cell r="O1134">
            <v>0</v>
          </cell>
          <cell r="P1134">
            <v>83816</v>
          </cell>
          <cell r="Q1134">
            <v>32890</v>
          </cell>
        </row>
        <row r="1135">
          <cell r="A1135" t="str">
            <v>C273660110000</v>
          </cell>
          <cell r="B1135" t="str">
            <v>大阪府</v>
          </cell>
          <cell r="C1135" t="str">
            <v>岬町</v>
          </cell>
          <cell r="D1135">
            <v>6</v>
          </cell>
          <cell r="E1135">
            <v>296046</v>
          </cell>
          <cell r="F1135">
            <v>91330</v>
          </cell>
          <cell r="G1135">
            <v>28035</v>
          </cell>
          <cell r="H1135">
            <v>28576</v>
          </cell>
          <cell r="I1135">
            <v>34719</v>
          </cell>
          <cell r="J1135">
            <v>34130</v>
          </cell>
          <cell r="K1135">
            <v>10626</v>
          </cell>
          <cell r="L1135">
            <v>13356</v>
          </cell>
          <cell r="M1135">
            <v>10148</v>
          </cell>
          <cell r="N1135">
            <v>0</v>
          </cell>
          <cell r="O1135">
            <v>0</v>
          </cell>
          <cell r="P1135">
            <v>154141</v>
          </cell>
          <cell r="Q1135">
            <v>16445</v>
          </cell>
        </row>
        <row r="1136">
          <cell r="A1136" t="str">
            <v>C273813110000</v>
          </cell>
          <cell r="B1136" t="str">
            <v>大阪府</v>
          </cell>
          <cell r="C1136" t="str">
            <v>太子町</v>
          </cell>
          <cell r="D1136">
            <v>6</v>
          </cell>
          <cell r="E1136">
            <v>272683</v>
          </cell>
          <cell r="F1136">
            <v>85115</v>
          </cell>
          <cell r="G1136">
            <v>28035</v>
          </cell>
          <cell r="H1136">
            <v>33934</v>
          </cell>
          <cell r="I1136">
            <v>23146</v>
          </cell>
          <cell r="J1136">
            <v>42782</v>
          </cell>
          <cell r="K1136">
            <v>14826</v>
          </cell>
          <cell r="L1136">
            <v>17808</v>
          </cell>
          <cell r="M1136">
            <v>10148</v>
          </cell>
          <cell r="N1136">
            <v>0</v>
          </cell>
          <cell r="O1136">
            <v>0</v>
          </cell>
          <cell r="P1136">
            <v>123336</v>
          </cell>
          <cell r="Q1136">
            <v>21450</v>
          </cell>
        </row>
        <row r="1137">
          <cell r="A1137" t="str">
            <v>C273821110000</v>
          </cell>
          <cell r="B1137" t="str">
            <v>大阪府</v>
          </cell>
          <cell r="C1137" t="str">
            <v>河南町</v>
          </cell>
          <cell r="D1137">
            <v>6</v>
          </cell>
          <cell r="E1137">
            <v>417770</v>
          </cell>
          <cell r="F1137">
            <v>176832</v>
          </cell>
          <cell r="G1137">
            <v>103185</v>
          </cell>
          <cell r="H1137">
            <v>36613</v>
          </cell>
          <cell r="I1137">
            <v>37034</v>
          </cell>
          <cell r="J1137">
            <v>58175</v>
          </cell>
          <cell r="K1137">
            <v>15750</v>
          </cell>
          <cell r="L1137">
            <v>32277</v>
          </cell>
          <cell r="M1137">
            <v>10148</v>
          </cell>
          <cell r="N1137">
            <v>0</v>
          </cell>
          <cell r="O1137">
            <v>0</v>
          </cell>
          <cell r="P1137">
            <v>141293</v>
          </cell>
          <cell r="Q1137">
            <v>41470</v>
          </cell>
        </row>
        <row r="1138">
          <cell r="A1138" t="str">
            <v>C273830110000</v>
          </cell>
          <cell r="B1138" t="str">
            <v>大阪府</v>
          </cell>
          <cell r="C1138" t="str">
            <v>千早赤阪村</v>
          </cell>
          <cell r="D1138">
            <v>6</v>
          </cell>
          <cell r="E1138">
            <v>175076</v>
          </cell>
          <cell r="F1138">
            <v>67722</v>
          </cell>
          <cell r="G1138">
            <v>24930</v>
          </cell>
          <cell r="H1138">
            <v>19646</v>
          </cell>
          <cell r="I1138">
            <v>23146</v>
          </cell>
          <cell r="J1138">
            <v>25625</v>
          </cell>
          <cell r="K1138">
            <v>9912</v>
          </cell>
          <cell r="L1138">
            <v>5565</v>
          </cell>
          <cell r="M1138">
            <v>10148</v>
          </cell>
          <cell r="N1138">
            <v>0</v>
          </cell>
          <cell r="O1138">
            <v>0</v>
          </cell>
          <cell r="P1138">
            <v>81729</v>
          </cell>
          <cell r="Q1138">
            <v>0</v>
          </cell>
        </row>
        <row r="1139">
          <cell r="A1139" t="str">
            <v>C281000110000</v>
          </cell>
          <cell r="B1139" t="str">
            <v>兵庫県</v>
          </cell>
          <cell r="C1139" t="str">
            <v>神戸市</v>
          </cell>
          <cell r="D1139">
            <v>2</v>
          </cell>
          <cell r="E1139">
            <v>83104712</v>
          </cell>
          <cell r="F1139">
            <v>8493918</v>
          </cell>
          <cell r="G1139">
            <v>3372615</v>
          </cell>
          <cell r="H1139">
            <v>3215693</v>
          </cell>
          <cell r="I1139">
            <v>1905610</v>
          </cell>
          <cell r="J1139">
            <v>4010900</v>
          </cell>
          <cell r="K1139">
            <v>1532244</v>
          </cell>
          <cell r="L1139">
            <v>1616076</v>
          </cell>
          <cell r="M1139">
            <v>862580</v>
          </cell>
          <cell r="N1139">
            <v>3942839</v>
          </cell>
          <cell r="O1139">
            <v>625509</v>
          </cell>
          <cell r="P1139">
            <v>65227886</v>
          </cell>
          <cell r="Q1139">
            <v>803660</v>
          </cell>
        </row>
        <row r="1140">
          <cell r="A1140" t="str">
            <v>C282014110000</v>
          </cell>
          <cell r="B1140" t="str">
            <v>兵庫県</v>
          </cell>
          <cell r="C1140" t="str">
            <v>姫路市</v>
          </cell>
          <cell r="D1140">
            <v>3</v>
          </cell>
          <cell r="E1140">
            <v>10011240</v>
          </cell>
          <cell r="F1140">
            <v>3149854</v>
          </cell>
          <cell r="G1140">
            <v>1280610</v>
          </cell>
          <cell r="H1140">
            <v>1070707</v>
          </cell>
          <cell r="I1140">
            <v>798537</v>
          </cell>
          <cell r="J1140">
            <v>1464841</v>
          </cell>
          <cell r="K1140">
            <v>569856</v>
          </cell>
          <cell r="L1140">
            <v>539805</v>
          </cell>
          <cell r="M1140">
            <v>355180</v>
          </cell>
          <cell r="N1140">
            <v>1101524</v>
          </cell>
          <cell r="O1140">
            <v>166464</v>
          </cell>
          <cell r="P1140">
            <v>3147577</v>
          </cell>
          <cell r="Q1140">
            <v>980980</v>
          </cell>
        </row>
        <row r="1141">
          <cell r="A1141" t="str">
            <v>C282022110000</v>
          </cell>
          <cell r="B1141" t="str">
            <v>兵庫県</v>
          </cell>
          <cell r="C1141" t="str">
            <v>尼崎市</v>
          </cell>
          <cell r="D1141">
            <v>3</v>
          </cell>
          <cell r="E1141">
            <v>7717407</v>
          </cell>
          <cell r="F1141">
            <v>2251476</v>
          </cell>
          <cell r="G1141">
            <v>958995</v>
          </cell>
          <cell r="H1141">
            <v>817988</v>
          </cell>
          <cell r="I1141">
            <v>474493</v>
          </cell>
          <cell r="J1141">
            <v>1070922</v>
          </cell>
          <cell r="K1141">
            <v>451962</v>
          </cell>
          <cell r="L1141">
            <v>436296</v>
          </cell>
          <cell r="M1141">
            <v>182664</v>
          </cell>
          <cell r="N1141">
            <v>1165206</v>
          </cell>
          <cell r="O1141">
            <v>201892</v>
          </cell>
          <cell r="P1141">
            <v>2768366</v>
          </cell>
          <cell r="Q1141">
            <v>259545</v>
          </cell>
        </row>
        <row r="1142">
          <cell r="A1142" t="str">
            <v>C282031110000</v>
          </cell>
          <cell r="B1142" t="str">
            <v>兵庫県</v>
          </cell>
          <cell r="C1142" t="str">
            <v>明石市</v>
          </cell>
          <cell r="D1142">
            <v>3</v>
          </cell>
          <cell r="E1142">
            <v>6513963</v>
          </cell>
          <cell r="F1142">
            <v>1738168</v>
          </cell>
          <cell r="G1142">
            <v>759555</v>
          </cell>
          <cell r="H1142">
            <v>654569</v>
          </cell>
          <cell r="I1142">
            <v>324044</v>
          </cell>
          <cell r="J1142">
            <v>768875</v>
          </cell>
          <cell r="K1142">
            <v>319746</v>
          </cell>
          <cell r="L1142">
            <v>317205</v>
          </cell>
          <cell r="M1142">
            <v>131924</v>
          </cell>
          <cell r="N1142">
            <v>436028</v>
          </cell>
          <cell r="O1142">
            <v>68357</v>
          </cell>
          <cell r="P1142">
            <v>1577040</v>
          </cell>
          <cell r="Q1142">
            <v>1925495</v>
          </cell>
        </row>
        <row r="1143">
          <cell r="A1143" t="str">
            <v>C282049110000</v>
          </cell>
          <cell r="B1143" t="str">
            <v>兵庫県</v>
          </cell>
          <cell r="C1143" t="str">
            <v>西宮市</v>
          </cell>
          <cell r="D1143">
            <v>3</v>
          </cell>
          <cell r="E1143">
            <v>8176771</v>
          </cell>
          <cell r="F1143">
            <v>2701363</v>
          </cell>
          <cell r="G1143">
            <v>1182060</v>
          </cell>
          <cell r="H1143">
            <v>1044810</v>
          </cell>
          <cell r="I1143">
            <v>474493</v>
          </cell>
          <cell r="J1143">
            <v>1098841</v>
          </cell>
          <cell r="K1143">
            <v>474054</v>
          </cell>
          <cell r="L1143">
            <v>421827</v>
          </cell>
          <cell r="M1143">
            <v>202960</v>
          </cell>
          <cell r="N1143">
            <v>941891</v>
          </cell>
          <cell r="O1143">
            <v>140953</v>
          </cell>
          <cell r="P1143">
            <v>2976978</v>
          </cell>
          <cell r="Q1143">
            <v>316745</v>
          </cell>
        </row>
        <row r="1144">
          <cell r="A1144" t="str">
            <v>C282057110000</v>
          </cell>
          <cell r="B1144" t="str">
            <v>兵庫県</v>
          </cell>
          <cell r="C1144" t="str">
            <v>洲本市</v>
          </cell>
          <cell r="D1144">
            <v>5</v>
          </cell>
          <cell r="E1144">
            <v>855709</v>
          </cell>
          <cell r="F1144">
            <v>342842</v>
          </cell>
          <cell r="G1144">
            <v>79875</v>
          </cell>
          <cell r="H1144">
            <v>112518</v>
          </cell>
          <cell r="I1144">
            <v>150449</v>
          </cell>
          <cell r="J1144">
            <v>143497</v>
          </cell>
          <cell r="K1144">
            <v>49350</v>
          </cell>
          <cell r="L1144">
            <v>43407</v>
          </cell>
          <cell r="M1144">
            <v>50740</v>
          </cell>
          <cell r="N1144">
            <v>0</v>
          </cell>
          <cell r="O1144">
            <v>0</v>
          </cell>
          <cell r="P1144">
            <v>319320</v>
          </cell>
          <cell r="Q1144">
            <v>50050</v>
          </cell>
        </row>
        <row r="1145">
          <cell r="A1145" t="str">
            <v>C282065110000</v>
          </cell>
          <cell r="B1145" t="str">
            <v>兵庫県</v>
          </cell>
          <cell r="C1145" t="str">
            <v>芦屋市</v>
          </cell>
          <cell r="D1145">
            <v>5</v>
          </cell>
          <cell r="E1145">
            <v>1593626</v>
          </cell>
          <cell r="F1145">
            <v>509608</v>
          </cell>
          <cell r="G1145">
            <v>200025</v>
          </cell>
          <cell r="H1145">
            <v>216999</v>
          </cell>
          <cell r="I1145">
            <v>92584</v>
          </cell>
          <cell r="J1145">
            <v>166650</v>
          </cell>
          <cell r="K1145">
            <v>69426</v>
          </cell>
          <cell r="L1145">
            <v>66780</v>
          </cell>
          <cell r="M1145">
            <v>30444</v>
          </cell>
          <cell r="N1145">
            <v>0</v>
          </cell>
          <cell r="O1145">
            <v>0</v>
          </cell>
          <cell r="P1145">
            <v>592758</v>
          </cell>
          <cell r="Q1145">
            <v>324610</v>
          </cell>
        </row>
        <row r="1146">
          <cell r="A1146" t="str">
            <v>C282073110000</v>
          </cell>
          <cell r="B1146" t="str">
            <v>兵庫県</v>
          </cell>
          <cell r="C1146" t="str">
            <v>伊丹市</v>
          </cell>
          <cell r="D1146">
            <v>5</v>
          </cell>
          <cell r="E1146">
            <v>3849216</v>
          </cell>
          <cell r="F1146">
            <v>1117111</v>
          </cell>
          <cell r="G1146">
            <v>505125</v>
          </cell>
          <cell r="H1146">
            <v>415245</v>
          </cell>
          <cell r="I1146">
            <v>196741</v>
          </cell>
          <cell r="J1146">
            <v>515464</v>
          </cell>
          <cell r="K1146">
            <v>227262</v>
          </cell>
          <cell r="L1146">
            <v>207018</v>
          </cell>
          <cell r="M1146">
            <v>81184</v>
          </cell>
          <cell r="N1146">
            <v>407688</v>
          </cell>
          <cell r="O1146">
            <v>57229</v>
          </cell>
          <cell r="P1146">
            <v>1189019</v>
          </cell>
          <cell r="Q1146">
            <v>562705</v>
          </cell>
        </row>
        <row r="1147">
          <cell r="A1147" t="str">
            <v>C282081110000</v>
          </cell>
          <cell r="B1147" t="str">
            <v>兵庫県</v>
          </cell>
          <cell r="C1147" t="str">
            <v>相生市</v>
          </cell>
          <cell r="D1147">
            <v>5</v>
          </cell>
          <cell r="E1147">
            <v>699062</v>
          </cell>
          <cell r="F1147">
            <v>204219</v>
          </cell>
          <cell r="G1147">
            <v>59805</v>
          </cell>
          <cell r="H1147">
            <v>63403</v>
          </cell>
          <cell r="I1147">
            <v>81011</v>
          </cell>
          <cell r="J1147">
            <v>93885</v>
          </cell>
          <cell r="K1147">
            <v>33390</v>
          </cell>
          <cell r="L1147">
            <v>30051</v>
          </cell>
          <cell r="M1147">
            <v>30444</v>
          </cell>
          <cell r="N1147">
            <v>0</v>
          </cell>
          <cell r="O1147">
            <v>0</v>
          </cell>
          <cell r="P1147">
            <v>233648</v>
          </cell>
          <cell r="Q1147">
            <v>167310</v>
          </cell>
        </row>
        <row r="1148">
          <cell r="A1148" t="str">
            <v>C282090110000</v>
          </cell>
          <cell r="B1148" t="str">
            <v>兵庫県</v>
          </cell>
          <cell r="C1148" t="str">
            <v>豊岡市</v>
          </cell>
          <cell r="D1148">
            <v>5</v>
          </cell>
          <cell r="E1148">
            <v>1926811</v>
          </cell>
          <cell r="F1148">
            <v>842055</v>
          </cell>
          <cell r="G1148">
            <v>237645</v>
          </cell>
          <cell r="H1148">
            <v>268793</v>
          </cell>
          <cell r="I1148">
            <v>335617</v>
          </cell>
          <cell r="J1148">
            <v>318153</v>
          </cell>
          <cell r="K1148">
            <v>92148</v>
          </cell>
          <cell r="L1148">
            <v>134673</v>
          </cell>
          <cell r="M1148">
            <v>91332</v>
          </cell>
          <cell r="N1148">
            <v>0</v>
          </cell>
          <cell r="O1148">
            <v>0</v>
          </cell>
          <cell r="P1148">
            <v>566403</v>
          </cell>
          <cell r="Q1148">
            <v>200200</v>
          </cell>
        </row>
        <row r="1149">
          <cell r="A1149" t="str">
            <v>C282103110000</v>
          </cell>
          <cell r="B1149" t="str">
            <v>兵庫県</v>
          </cell>
          <cell r="C1149" t="str">
            <v>加古川市</v>
          </cell>
          <cell r="D1149">
            <v>4</v>
          </cell>
          <cell r="E1149">
            <v>4101952</v>
          </cell>
          <cell r="F1149">
            <v>1471206</v>
          </cell>
          <cell r="G1149">
            <v>598860</v>
          </cell>
          <cell r="H1149">
            <v>548302</v>
          </cell>
          <cell r="I1149">
            <v>324044</v>
          </cell>
          <cell r="J1149">
            <v>661035</v>
          </cell>
          <cell r="K1149">
            <v>279930</v>
          </cell>
          <cell r="L1149">
            <v>259329</v>
          </cell>
          <cell r="M1149">
            <v>121776</v>
          </cell>
          <cell r="N1149">
            <v>0</v>
          </cell>
          <cell r="O1149">
            <v>0</v>
          </cell>
          <cell r="P1149">
            <v>1369826</v>
          </cell>
          <cell r="Q1149">
            <v>599885</v>
          </cell>
        </row>
        <row r="1150">
          <cell r="A1150" t="str">
            <v>C282120110000</v>
          </cell>
          <cell r="B1150" t="str">
            <v>兵庫県</v>
          </cell>
          <cell r="C1150" t="str">
            <v>赤穂市</v>
          </cell>
          <cell r="D1150">
            <v>5</v>
          </cell>
          <cell r="E1150">
            <v>1240565</v>
          </cell>
          <cell r="F1150">
            <v>317134</v>
          </cell>
          <cell r="G1150">
            <v>96030</v>
          </cell>
          <cell r="H1150">
            <v>105374</v>
          </cell>
          <cell r="I1150">
            <v>115730</v>
          </cell>
          <cell r="J1150">
            <v>152380</v>
          </cell>
          <cell r="K1150">
            <v>45990</v>
          </cell>
          <cell r="L1150">
            <v>55650</v>
          </cell>
          <cell r="M1150">
            <v>50740</v>
          </cell>
          <cell r="N1150">
            <v>0</v>
          </cell>
          <cell r="O1150">
            <v>0</v>
          </cell>
          <cell r="P1150">
            <v>283421</v>
          </cell>
          <cell r="Q1150">
            <v>487630</v>
          </cell>
        </row>
        <row r="1151">
          <cell r="A1151" t="str">
            <v>C282138110000</v>
          </cell>
          <cell r="B1151" t="str">
            <v>兵庫県</v>
          </cell>
          <cell r="C1151" t="str">
            <v>西脇市</v>
          </cell>
          <cell r="D1151">
            <v>5</v>
          </cell>
          <cell r="E1151">
            <v>753682</v>
          </cell>
          <cell r="F1151">
            <v>280260</v>
          </cell>
          <cell r="G1151">
            <v>87660</v>
          </cell>
          <cell r="H1151">
            <v>100016</v>
          </cell>
          <cell r="I1151">
            <v>92584</v>
          </cell>
          <cell r="J1151">
            <v>124025</v>
          </cell>
          <cell r="K1151">
            <v>40026</v>
          </cell>
          <cell r="L1151">
            <v>43407</v>
          </cell>
          <cell r="M1151">
            <v>40592</v>
          </cell>
          <cell r="N1151">
            <v>0</v>
          </cell>
          <cell r="O1151">
            <v>0</v>
          </cell>
          <cell r="P1151">
            <v>326517</v>
          </cell>
          <cell r="Q1151">
            <v>22880</v>
          </cell>
        </row>
        <row r="1152">
          <cell r="A1152" t="str">
            <v>C282146110000</v>
          </cell>
          <cell r="B1152" t="str">
            <v>兵庫県</v>
          </cell>
          <cell r="C1152" t="str">
            <v>宝塚市</v>
          </cell>
          <cell r="D1152">
            <v>4</v>
          </cell>
          <cell r="E1152">
            <v>3517869</v>
          </cell>
          <cell r="F1152">
            <v>1318557</v>
          </cell>
          <cell r="G1152">
            <v>539055</v>
          </cell>
          <cell r="H1152">
            <v>501866</v>
          </cell>
          <cell r="I1152">
            <v>277636</v>
          </cell>
          <cell r="J1152">
            <v>577497</v>
          </cell>
          <cell r="K1152">
            <v>220878</v>
          </cell>
          <cell r="L1152">
            <v>234843</v>
          </cell>
          <cell r="M1152">
            <v>121776</v>
          </cell>
          <cell r="N1152">
            <v>0</v>
          </cell>
          <cell r="O1152">
            <v>0</v>
          </cell>
          <cell r="P1152">
            <v>1300065</v>
          </cell>
          <cell r="Q1152">
            <v>321750</v>
          </cell>
        </row>
        <row r="1153">
          <cell r="A1153" t="str">
            <v>C282154110000</v>
          </cell>
          <cell r="B1153" t="str">
            <v>兵庫県</v>
          </cell>
          <cell r="C1153" t="str">
            <v>三木市</v>
          </cell>
          <cell r="D1153">
            <v>5</v>
          </cell>
          <cell r="E1153">
            <v>1427542</v>
          </cell>
          <cell r="F1153">
            <v>581646</v>
          </cell>
          <cell r="G1153">
            <v>199125</v>
          </cell>
          <cell r="H1153">
            <v>197353</v>
          </cell>
          <cell r="I1153">
            <v>185168</v>
          </cell>
          <cell r="J1153">
            <v>249436</v>
          </cell>
          <cell r="K1153">
            <v>88116</v>
          </cell>
          <cell r="L1153">
            <v>80136</v>
          </cell>
          <cell r="M1153">
            <v>81184</v>
          </cell>
          <cell r="N1153">
            <v>0</v>
          </cell>
          <cell r="O1153">
            <v>0</v>
          </cell>
          <cell r="P1153">
            <v>502795</v>
          </cell>
          <cell r="Q1153">
            <v>93665</v>
          </cell>
        </row>
        <row r="1154">
          <cell r="A1154" t="str">
            <v>C282162110000</v>
          </cell>
          <cell r="B1154" t="str">
            <v>兵庫県</v>
          </cell>
          <cell r="C1154" t="str">
            <v>高砂市</v>
          </cell>
          <cell r="D1154">
            <v>5</v>
          </cell>
          <cell r="E1154">
            <v>1578779</v>
          </cell>
          <cell r="F1154">
            <v>535233</v>
          </cell>
          <cell r="G1154">
            <v>208755</v>
          </cell>
          <cell r="H1154">
            <v>210748</v>
          </cell>
          <cell r="I1154">
            <v>115730</v>
          </cell>
          <cell r="J1154">
            <v>255894</v>
          </cell>
          <cell r="K1154">
            <v>99288</v>
          </cell>
          <cell r="L1154">
            <v>95718</v>
          </cell>
          <cell r="M1154">
            <v>60888</v>
          </cell>
          <cell r="N1154">
            <v>0</v>
          </cell>
          <cell r="O1154">
            <v>0</v>
          </cell>
          <cell r="P1154">
            <v>559567</v>
          </cell>
          <cell r="Q1154">
            <v>228085</v>
          </cell>
        </row>
        <row r="1155">
          <cell r="A1155" t="str">
            <v>C282171110000</v>
          </cell>
          <cell r="B1155" t="str">
            <v>兵庫県</v>
          </cell>
          <cell r="C1155" t="str">
            <v>川西市</v>
          </cell>
          <cell r="D1155">
            <v>5</v>
          </cell>
          <cell r="E1155">
            <v>2400734</v>
          </cell>
          <cell r="F1155">
            <v>846467</v>
          </cell>
          <cell r="G1155">
            <v>337140</v>
          </cell>
          <cell r="H1155">
            <v>324159</v>
          </cell>
          <cell r="I1155">
            <v>185168</v>
          </cell>
          <cell r="J1155">
            <v>379967</v>
          </cell>
          <cell r="K1155">
            <v>158676</v>
          </cell>
          <cell r="L1155">
            <v>150255</v>
          </cell>
          <cell r="M1155">
            <v>71036</v>
          </cell>
          <cell r="N1155">
            <v>0</v>
          </cell>
          <cell r="O1155">
            <v>0</v>
          </cell>
          <cell r="P1155">
            <v>888300</v>
          </cell>
          <cell r="Q1155">
            <v>286000</v>
          </cell>
        </row>
        <row r="1156">
          <cell r="A1156" t="str">
            <v>C282189110000</v>
          </cell>
          <cell r="B1156" t="str">
            <v>兵庫県</v>
          </cell>
          <cell r="C1156" t="str">
            <v>小野市</v>
          </cell>
          <cell r="D1156">
            <v>5</v>
          </cell>
          <cell r="E1156">
            <v>852327</v>
          </cell>
          <cell r="F1156">
            <v>352144</v>
          </cell>
          <cell r="G1156">
            <v>139005</v>
          </cell>
          <cell r="H1156">
            <v>120555</v>
          </cell>
          <cell r="I1156">
            <v>92584</v>
          </cell>
          <cell r="J1156">
            <v>156659</v>
          </cell>
          <cell r="K1156">
            <v>57078</v>
          </cell>
          <cell r="L1156">
            <v>58989</v>
          </cell>
          <cell r="M1156">
            <v>40592</v>
          </cell>
          <cell r="N1156">
            <v>0</v>
          </cell>
          <cell r="O1156">
            <v>0</v>
          </cell>
          <cell r="P1156">
            <v>310634</v>
          </cell>
          <cell r="Q1156">
            <v>32890</v>
          </cell>
        </row>
        <row r="1157">
          <cell r="A1157" t="str">
            <v>C282197110000</v>
          </cell>
          <cell r="B1157" t="str">
            <v>兵庫県</v>
          </cell>
          <cell r="C1157" t="str">
            <v>三田市</v>
          </cell>
          <cell r="D1157">
            <v>5</v>
          </cell>
          <cell r="E1157">
            <v>2331796</v>
          </cell>
          <cell r="F1157">
            <v>1025419</v>
          </cell>
          <cell r="G1157">
            <v>268875</v>
          </cell>
          <cell r="H1157">
            <v>525084</v>
          </cell>
          <cell r="I1157">
            <v>231460</v>
          </cell>
          <cell r="J1157">
            <v>321508</v>
          </cell>
          <cell r="K1157">
            <v>111216</v>
          </cell>
          <cell r="L1157">
            <v>129108</v>
          </cell>
          <cell r="M1157">
            <v>81184</v>
          </cell>
          <cell r="N1157">
            <v>0</v>
          </cell>
          <cell r="O1157">
            <v>0</v>
          </cell>
          <cell r="P1157">
            <v>777519</v>
          </cell>
          <cell r="Q1157">
            <v>207350</v>
          </cell>
        </row>
        <row r="1158">
          <cell r="A1158" t="str">
            <v>C282201110000</v>
          </cell>
          <cell r="B1158" t="str">
            <v>兵庫県</v>
          </cell>
          <cell r="C1158" t="str">
            <v>加西市</v>
          </cell>
          <cell r="D1158">
            <v>5</v>
          </cell>
          <cell r="E1158">
            <v>869521</v>
          </cell>
          <cell r="F1158">
            <v>309420</v>
          </cell>
          <cell r="G1158">
            <v>84780</v>
          </cell>
          <cell r="H1158">
            <v>97337</v>
          </cell>
          <cell r="I1158">
            <v>127303</v>
          </cell>
          <cell r="J1158">
            <v>124256</v>
          </cell>
          <cell r="K1158">
            <v>36918</v>
          </cell>
          <cell r="L1158">
            <v>46746</v>
          </cell>
          <cell r="M1158">
            <v>40592</v>
          </cell>
          <cell r="N1158">
            <v>0</v>
          </cell>
          <cell r="O1158">
            <v>0</v>
          </cell>
          <cell r="P1158">
            <v>361485</v>
          </cell>
          <cell r="Q1158">
            <v>74360</v>
          </cell>
        </row>
        <row r="1159">
          <cell r="A1159" t="str">
            <v>C282219110000</v>
          </cell>
          <cell r="B1159" t="str">
            <v>兵庫県</v>
          </cell>
          <cell r="C1159" t="str">
            <v>丹波篠山市</v>
          </cell>
          <cell r="D1159">
            <v>5</v>
          </cell>
          <cell r="E1159">
            <v>1294136</v>
          </cell>
          <cell r="F1159">
            <v>467041</v>
          </cell>
          <cell r="G1159">
            <v>168390</v>
          </cell>
          <cell r="H1159">
            <v>136629</v>
          </cell>
          <cell r="I1159">
            <v>162022</v>
          </cell>
          <cell r="J1159">
            <v>175291</v>
          </cell>
          <cell r="K1159">
            <v>63336</v>
          </cell>
          <cell r="L1159">
            <v>61215</v>
          </cell>
          <cell r="M1159">
            <v>50740</v>
          </cell>
          <cell r="N1159">
            <v>0</v>
          </cell>
          <cell r="O1159">
            <v>0</v>
          </cell>
          <cell r="P1159">
            <v>371524</v>
          </cell>
          <cell r="Q1159">
            <v>280280</v>
          </cell>
        </row>
        <row r="1160">
          <cell r="A1160" t="str">
            <v>C282227110000</v>
          </cell>
          <cell r="B1160" t="str">
            <v>兵庫県</v>
          </cell>
          <cell r="C1160" t="str">
            <v>養父市</v>
          </cell>
          <cell r="D1160">
            <v>5</v>
          </cell>
          <cell r="E1160">
            <v>729184</v>
          </cell>
          <cell r="F1160">
            <v>277339</v>
          </cell>
          <cell r="G1160">
            <v>66915</v>
          </cell>
          <cell r="H1160">
            <v>106267</v>
          </cell>
          <cell r="I1160">
            <v>104157</v>
          </cell>
          <cell r="J1160">
            <v>134672</v>
          </cell>
          <cell r="K1160">
            <v>62916</v>
          </cell>
          <cell r="L1160">
            <v>31164</v>
          </cell>
          <cell r="M1160">
            <v>40592</v>
          </cell>
          <cell r="N1160">
            <v>0</v>
          </cell>
          <cell r="O1160">
            <v>0</v>
          </cell>
          <cell r="P1160">
            <v>267838</v>
          </cell>
          <cell r="Q1160">
            <v>49335</v>
          </cell>
        </row>
        <row r="1161">
          <cell r="A1161" t="str">
            <v>C282235110000</v>
          </cell>
          <cell r="B1161" t="str">
            <v>兵庫県</v>
          </cell>
          <cell r="C1161" t="str">
            <v>丹波市</v>
          </cell>
          <cell r="D1161">
            <v>5</v>
          </cell>
          <cell r="E1161">
            <v>1395368</v>
          </cell>
          <cell r="F1161">
            <v>609743</v>
          </cell>
          <cell r="G1161">
            <v>159570</v>
          </cell>
          <cell r="H1161">
            <v>195567</v>
          </cell>
          <cell r="I1161">
            <v>254606</v>
          </cell>
          <cell r="J1161">
            <v>267659</v>
          </cell>
          <cell r="K1161">
            <v>61950</v>
          </cell>
          <cell r="L1161">
            <v>134673</v>
          </cell>
          <cell r="M1161">
            <v>71036</v>
          </cell>
          <cell r="N1161">
            <v>0</v>
          </cell>
          <cell r="O1161">
            <v>0</v>
          </cell>
          <cell r="P1161">
            <v>517966</v>
          </cell>
          <cell r="Q1161">
            <v>0</v>
          </cell>
        </row>
        <row r="1162">
          <cell r="A1162" t="str">
            <v>C282243110000</v>
          </cell>
          <cell r="B1162" t="str">
            <v>兵庫県</v>
          </cell>
          <cell r="C1162" t="str">
            <v>南あわじ市</v>
          </cell>
          <cell r="D1162">
            <v>5</v>
          </cell>
          <cell r="E1162">
            <v>1017672</v>
          </cell>
          <cell r="F1162">
            <v>437824</v>
          </cell>
          <cell r="G1162">
            <v>123435</v>
          </cell>
          <cell r="H1162">
            <v>130378</v>
          </cell>
          <cell r="I1162">
            <v>184011</v>
          </cell>
          <cell r="J1162">
            <v>205515</v>
          </cell>
          <cell r="K1162">
            <v>76734</v>
          </cell>
          <cell r="L1162">
            <v>67893</v>
          </cell>
          <cell r="M1162">
            <v>60888</v>
          </cell>
          <cell r="N1162">
            <v>0</v>
          </cell>
          <cell r="O1162">
            <v>0</v>
          </cell>
          <cell r="P1162">
            <v>311413</v>
          </cell>
          <cell r="Q1162">
            <v>62920</v>
          </cell>
        </row>
        <row r="1163">
          <cell r="A1163" t="str">
            <v>C282251110000</v>
          </cell>
          <cell r="B1163" t="str">
            <v>兵庫県</v>
          </cell>
          <cell r="C1163" t="str">
            <v>朝来市</v>
          </cell>
          <cell r="D1163">
            <v>5</v>
          </cell>
          <cell r="E1163">
            <v>879906</v>
          </cell>
          <cell r="F1163">
            <v>310855</v>
          </cell>
          <cell r="G1163">
            <v>116505</v>
          </cell>
          <cell r="H1163">
            <v>90193</v>
          </cell>
          <cell r="I1163">
            <v>104157</v>
          </cell>
          <cell r="J1163">
            <v>115877</v>
          </cell>
          <cell r="K1163">
            <v>38556</v>
          </cell>
          <cell r="L1163">
            <v>36729</v>
          </cell>
          <cell r="M1163">
            <v>40592</v>
          </cell>
          <cell r="N1163">
            <v>0</v>
          </cell>
          <cell r="O1163">
            <v>0</v>
          </cell>
          <cell r="P1163">
            <v>308029</v>
          </cell>
          <cell r="Q1163">
            <v>145145</v>
          </cell>
        </row>
        <row r="1164">
          <cell r="A1164" t="str">
            <v>C282260110000</v>
          </cell>
          <cell r="B1164" t="str">
            <v>兵庫県</v>
          </cell>
          <cell r="C1164" t="str">
            <v>淡路市</v>
          </cell>
          <cell r="D1164">
            <v>5</v>
          </cell>
          <cell r="E1164">
            <v>1002452</v>
          </cell>
          <cell r="F1164">
            <v>530488</v>
          </cell>
          <cell r="G1164">
            <v>296325</v>
          </cell>
          <cell r="H1164">
            <v>96444</v>
          </cell>
          <cell r="I1164">
            <v>137719</v>
          </cell>
          <cell r="J1164">
            <v>170398</v>
          </cell>
          <cell r="K1164">
            <v>64008</v>
          </cell>
          <cell r="L1164">
            <v>55650</v>
          </cell>
          <cell r="M1164">
            <v>50740</v>
          </cell>
          <cell r="N1164">
            <v>0</v>
          </cell>
          <cell r="O1164">
            <v>0</v>
          </cell>
          <cell r="P1164">
            <v>298706</v>
          </cell>
          <cell r="Q1164">
            <v>2860</v>
          </cell>
        </row>
        <row r="1165">
          <cell r="A1165" t="str">
            <v>C282278110000</v>
          </cell>
          <cell r="B1165" t="str">
            <v>兵庫県</v>
          </cell>
          <cell r="C1165" t="str">
            <v>宍粟市</v>
          </cell>
          <cell r="D1165">
            <v>5</v>
          </cell>
          <cell r="E1165">
            <v>1042967</v>
          </cell>
          <cell r="F1165">
            <v>393290</v>
          </cell>
          <cell r="G1165">
            <v>144675</v>
          </cell>
          <cell r="H1165">
            <v>106267</v>
          </cell>
          <cell r="I1165">
            <v>142348</v>
          </cell>
          <cell r="J1165">
            <v>205352</v>
          </cell>
          <cell r="K1165">
            <v>74214</v>
          </cell>
          <cell r="L1165">
            <v>60102</v>
          </cell>
          <cell r="M1165">
            <v>71036</v>
          </cell>
          <cell r="N1165">
            <v>0</v>
          </cell>
          <cell r="O1165">
            <v>0</v>
          </cell>
          <cell r="P1165">
            <v>349945</v>
          </cell>
          <cell r="Q1165">
            <v>94380</v>
          </cell>
        </row>
        <row r="1166">
          <cell r="A1166" t="str">
            <v>C282286110000</v>
          </cell>
          <cell r="B1166" t="str">
            <v>兵庫県</v>
          </cell>
          <cell r="C1166" t="str">
            <v>加東市</v>
          </cell>
          <cell r="D1166">
            <v>5</v>
          </cell>
          <cell r="E1166">
            <v>826892</v>
          </cell>
          <cell r="F1166">
            <v>293153</v>
          </cell>
          <cell r="G1166">
            <v>102375</v>
          </cell>
          <cell r="H1166">
            <v>86621</v>
          </cell>
          <cell r="I1166">
            <v>104157</v>
          </cell>
          <cell r="J1166">
            <v>115431</v>
          </cell>
          <cell r="K1166">
            <v>43806</v>
          </cell>
          <cell r="L1166">
            <v>41181</v>
          </cell>
          <cell r="M1166">
            <v>30444</v>
          </cell>
          <cell r="N1166">
            <v>0</v>
          </cell>
          <cell r="O1166">
            <v>0</v>
          </cell>
          <cell r="P1166">
            <v>377553</v>
          </cell>
          <cell r="Q1166">
            <v>40755</v>
          </cell>
        </row>
        <row r="1167">
          <cell r="A1167" t="str">
            <v>C282294110000</v>
          </cell>
          <cell r="B1167" t="str">
            <v>兵庫県</v>
          </cell>
          <cell r="C1167" t="str">
            <v>たつの市</v>
          </cell>
          <cell r="D1167">
            <v>5</v>
          </cell>
          <cell r="E1167">
            <v>1562110</v>
          </cell>
          <cell r="F1167">
            <v>570576</v>
          </cell>
          <cell r="G1167">
            <v>180090</v>
          </cell>
          <cell r="H1167">
            <v>182172</v>
          </cell>
          <cell r="I1167">
            <v>208314</v>
          </cell>
          <cell r="J1167">
            <v>227838</v>
          </cell>
          <cell r="K1167">
            <v>80136</v>
          </cell>
          <cell r="L1167">
            <v>86814</v>
          </cell>
          <cell r="M1167">
            <v>60888</v>
          </cell>
          <cell r="N1167">
            <v>0</v>
          </cell>
          <cell r="O1167">
            <v>0</v>
          </cell>
          <cell r="P1167">
            <v>464826</v>
          </cell>
          <cell r="Q1167">
            <v>298870</v>
          </cell>
        </row>
        <row r="1168">
          <cell r="A1168" t="str">
            <v>C283011110000</v>
          </cell>
          <cell r="B1168" t="str">
            <v>兵庫県</v>
          </cell>
          <cell r="C1168" t="str">
            <v>猪名川町</v>
          </cell>
          <cell r="D1168">
            <v>6</v>
          </cell>
          <cell r="E1168">
            <v>688948</v>
          </cell>
          <cell r="F1168">
            <v>241807</v>
          </cell>
          <cell r="G1168">
            <v>71460</v>
          </cell>
          <cell r="H1168">
            <v>100909</v>
          </cell>
          <cell r="I1168">
            <v>69438</v>
          </cell>
          <cell r="J1168">
            <v>129942</v>
          </cell>
          <cell r="K1168">
            <v>54978</v>
          </cell>
          <cell r="L1168">
            <v>44520</v>
          </cell>
          <cell r="M1168">
            <v>30444</v>
          </cell>
          <cell r="N1168">
            <v>0</v>
          </cell>
          <cell r="O1168">
            <v>0</v>
          </cell>
          <cell r="P1168">
            <v>270009</v>
          </cell>
          <cell r="Q1168">
            <v>47190</v>
          </cell>
        </row>
        <row r="1169">
          <cell r="A1169" t="str">
            <v>C283657110000</v>
          </cell>
          <cell r="B1169" t="str">
            <v>兵庫県</v>
          </cell>
          <cell r="C1169" t="str">
            <v>多可町</v>
          </cell>
          <cell r="D1169">
            <v>6</v>
          </cell>
          <cell r="E1169">
            <v>489418</v>
          </cell>
          <cell r="F1169">
            <v>153209</v>
          </cell>
          <cell r="G1169">
            <v>48015</v>
          </cell>
          <cell r="H1169">
            <v>47329</v>
          </cell>
          <cell r="I1169">
            <v>57865</v>
          </cell>
          <cell r="J1169">
            <v>91134</v>
          </cell>
          <cell r="K1169">
            <v>18396</v>
          </cell>
          <cell r="L1169">
            <v>42294</v>
          </cell>
          <cell r="M1169">
            <v>30444</v>
          </cell>
          <cell r="N1169">
            <v>0</v>
          </cell>
          <cell r="O1169">
            <v>0</v>
          </cell>
          <cell r="P1169">
            <v>245075</v>
          </cell>
          <cell r="Q1169">
            <v>0</v>
          </cell>
        </row>
        <row r="1170">
          <cell r="A1170" t="str">
            <v>C283819110000</v>
          </cell>
          <cell r="B1170" t="str">
            <v>兵庫県</v>
          </cell>
          <cell r="C1170" t="str">
            <v>稲美町</v>
          </cell>
          <cell r="D1170">
            <v>6</v>
          </cell>
          <cell r="E1170">
            <v>659925</v>
          </cell>
          <cell r="F1170">
            <v>190011</v>
          </cell>
          <cell r="G1170">
            <v>72315</v>
          </cell>
          <cell r="H1170">
            <v>59831</v>
          </cell>
          <cell r="I1170">
            <v>57865</v>
          </cell>
          <cell r="J1170">
            <v>87685</v>
          </cell>
          <cell r="K1170">
            <v>32886</v>
          </cell>
          <cell r="L1170">
            <v>34503</v>
          </cell>
          <cell r="M1170">
            <v>20296</v>
          </cell>
          <cell r="N1170">
            <v>0</v>
          </cell>
          <cell r="O1170">
            <v>0</v>
          </cell>
          <cell r="P1170">
            <v>199904</v>
          </cell>
          <cell r="Q1170">
            <v>182325</v>
          </cell>
        </row>
        <row r="1171">
          <cell r="A1171" t="str">
            <v>C283827110000</v>
          </cell>
          <cell r="B1171" t="str">
            <v>兵庫県</v>
          </cell>
          <cell r="C1171" t="str">
            <v>播磨町</v>
          </cell>
          <cell r="D1171">
            <v>6</v>
          </cell>
          <cell r="E1171">
            <v>770258</v>
          </cell>
          <cell r="F1171">
            <v>218213</v>
          </cell>
          <cell r="G1171">
            <v>94230</v>
          </cell>
          <cell r="H1171">
            <v>77691</v>
          </cell>
          <cell r="I1171">
            <v>46292</v>
          </cell>
          <cell r="J1171">
            <v>96841</v>
          </cell>
          <cell r="K1171">
            <v>39816</v>
          </cell>
          <cell r="L1171">
            <v>36729</v>
          </cell>
          <cell r="M1171">
            <v>20296</v>
          </cell>
          <cell r="N1171">
            <v>0</v>
          </cell>
          <cell r="O1171">
            <v>0</v>
          </cell>
          <cell r="P1171">
            <v>231409</v>
          </cell>
          <cell r="Q1171">
            <v>223795</v>
          </cell>
        </row>
        <row r="1172">
          <cell r="A1172" t="str">
            <v>C284424110000</v>
          </cell>
          <cell r="B1172" t="str">
            <v>兵庫県</v>
          </cell>
          <cell r="C1172" t="str">
            <v>市川町</v>
          </cell>
          <cell r="D1172">
            <v>6</v>
          </cell>
          <cell r="E1172">
            <v>331412</v>
          </cell>
          <cell r="F1172">
            <v>110667</v>
          </cell>
          <cell r="G1172">
            <v>33120</v>
          </cell>
          <cell r="H1172">
            <v>31255</v>
          </cell>
          <cell r="I1172">
            <v>46292</v>
          </cell>
          <cell r="J1172">
            <v>81406</v>
          </cell>
          <cell r="K1172">
            <v>41076</v>
          </cell>
          <cell r="L1172">
            <v>20034</v>
          </cell>
          <cell r="M1172">
            <v>20296</v>
          </cell>
          <cell r="N1172">
            <v>0</v>
          </cell>
          <cell r="O1172">
            <v>0</v>
          </cell>
          <cell r="P1172">
            <v>125039</v>
          </cell>
          <cell r="Q1172">
            <v>14300</v>
          </cell>
        </row>
        <row r="1173">
          <cell r="A1173" t="str">
            <v>C284432110000</v>
          </cell>
          <cell r="B1173" t="str">
            <v>兵庫県</v>
          </cell>
          <cell r="C1173" t="str">
            <v>福崎町</v>
          </cell>
          <cell r="D1173">
            <v>6</v>
          </cell>
          <cell r="E1173">
            <v>422890</v>
          </cell>
          <cell r="F1173">
            <v>145374</v>
          </cell>
          <cell r="G1173">
            <v>46395</v>
          </cell>
          <cell r="H1173">
            <v>52687</v>
          </cell>
          <cell r="I1173">
            <v>46292</v>
          </cell>
          <cell r="J1173">
            <v>67693</v>
          </cell>
          <cell r="K1173">
            <v>21798</v>
          </cell>
          <cell r="L1173">
            <v>25599</v>
          </cell>
          <cell r="M1173">
            <v>20296</v>
          </cell>
          <cell r="N1173">
            <v>0</v>
          </cell>
          <cell r="O1173">
            <v>0</v>
          </cell>
          <cell r="P1173">
            <v>151908</v>
          </cell>
          <cell r="Q1173">
            <v>57915</v>
          </cell>
        </row>
        <row r="1174">
          <cell r="A1174" t="str">
            <v>C284467110000</v>
          </cell>
          <cell r="B1174" t="str">
            <v>兵庫県</v>
          </cell>
          <cell r="C1174" t="str">
            <v>神河町</v>
          </cell>
          <cell r="D1174">
            <v>6</v>
          </cell>
          <cell r="E1174">
            <v>382857</v>
          </cell>
          <cell r="F1174">
            <v>114675</v>
          </cell>
          <cell r="G1174">
            <v>42750</v>
          </cell>
          <cell r="H1174">
            <v>26790</v>
          </cell>
          <cell r="I1174">
            <v>45135</v>
          </cell>
          <cell r="J1174">
            <v>65042</v>
          </cell>
          <cell r="K1174">
            <v>41538</v>
          </cell>
          <cell r="L1174">
            <v>13356</v>
          </cell>
          <cell r="M1174">
            <v>10148</v>
          </cell>
          <cell r="N1174">
            <v>0</v>
          </cell>
          <cell r="O1174">
            <v>0</v>
          </cell>
          <cell r="P1174">
            <v>139505</v>
          </cell>
          <cell r="Q1174">
            <v>63635</v>
          </cell>
        </row>
        <row r="1175">
          <cell r="A1175" t="str">
            <v>C284645110000</v>
          </cell>
          <cell r="B1175" t="str">
            <v>兵庫県</v>
          </cell>
          <cell r="C1175" t="str">
            <v>太子町</v>
          </cell>
          <cell r="D1175">
            <v>6</v>
          </cell>
          <cell r="E1175">
            <v>776085</v>
          </cell>
          <cell r="F1175">
            <v>214457</v>
          </cell>
          <cell r="G1175">
            <v>87795</v>
          </cell>
          <cell r="H1175">
            <v>80370</v>
          </cell>
          <cell r="I1175">
            <v>46292</v>
          </cell>
          <cell r="J1175">
            <v>135313</v>
          </cell>
          <cell r="K1175">
            <v>42672</v>
          </cell>
          <cell r="L1175">
            <v>72345</v>
          </cell>
          <cell r="M1175">
            <v>20296</v>
          </cell>
          <cell r="N1175">
            <v>0</v>
          </cell>
          <cell r="O1175">
            <v>0</v>
          </cell>
          <cell r="P1175">
            <v>268300</v>
          </cell>
          <cell r="Q1175">
            <v>158015</v>
          </cell>
        </row>
        <row r="1176">
          <cell r="A1176" t="str">
            <v>C284815110000</v>
          </cell>
          <cell r="B1176" t="str">
            <v>兵庫県</v>
          </cell>
          <cell r="C1176" t="str">
            <v>上郡町</v>
          </cell>
          <cell r="D1176">
            <v>6</v>
          </cell>
          <cell r="E1176">
            <v>356262</v>
          </cell>
          <cell r="F1176">
            <v>116845</v>
          </cell>
          <cell r="G1176">
            <v>53550</v>
          </cell>
          <cell r="H1176">
            <v>28576</v>
          </cell>
          <cell r="I1176">
            <v>34719</v>
          </cell>
          <cell r="J1176">
            <v>36398</v>
          </cell>
          <cell r="K1176">
            <v>12894</v>
          </cell>
          <cell r="L1176">
            <v>13356</v>
          </cell>
          <cell r="M1176">
            <v>10148</v>
          </cell>
          <cell r="N1176">
            <v>0</v>
          </cell>
          <cell r="O1176">
            <v>0</v>
          </cell>
          <cell r="P1176">
            <v>178709</v>
          </cell>
          <cell r="Q1176">
            <v>24310</v>
          </cell>
        </row>
        <row r="1177">
          <cell r="A1177" t="str">
            <v>C285013110000</v>
          </cell>
          <cell r="B1177" t="str">
            <v>兵庫県</v>
          </cell>
          <cell r="C1177" t="str">
            <v>佐用町</v>
          </cell>
          <cell r="D1177">
            <v>6</v>
          </cell>
          <cell r="E1177">
            <v>513352</v>
          </cell>
          <cell r="F1177">
            <v>216970</v>
          </cell>
          <cell r="G1177">
            <v>115020</v>
          </cell>
          <cell r="H1177">
            <v>34827</v>
          </cell>
          <cell r="I1177">
            <v>67123</v>
          </cell>
          <cell r="J1177">
            <v>98300</v>
          </cell>
          <cell r="K1177">
            <v>24318</v>
          </cell>
          <cell r="L1177">
            <v>33390</v>
          </cell>
          <cell r="M1177">
            <v>40592</v>
          </cell>
          <cell r="N1177">
            <v>0</v>
          </cell>
          <cell r="O1177">
            <v>0</v>
          </cell>
          <cell r="P1177">
            <v>198082</v>
          </cell>
          <cell r="Q1177">
            <v>0</v>
          </cell>
        </row>
        <row r="1178">
          <cell r="A1178" t="str">
            <v>C285854110000</v>
          </cell>
          <cell r="B1178" t="str">
            <v>兵庫県</v>
          </cell>
          <cell r="C1178" t="str">
            <v>香美町</v>
          </cell>
          <cell r="D1178">
            <v>6</v>
          </cell>
          <cell r="E1178">
            <v>574551</v>
          </cell>
          <cell r="F1178">
            <v>229392</v>
          </cell>
          <cell r="G1178">
            <v>36900</v>
          </cell>
          <cell r="H1178">
            <v>65189</v>
          </cell>
          <cell r="I1178">
            <v>127303</v>
          </cell>
          <cell r="J1178">
            <v>91013</v>
          </cell>
          <cell r="K1178">
            <v>27048</v>
          </cell>
          <cell r="L1178">
            <v>23373</v>
          </cell>
          <cell r="M1178">
            <v>40592</v>
          </cell>
          <cell r="N1178">
            <v>0</v>
          </cell>
          <cell r="O1178">
            <v>0</v>
          </cell>
          <cell r="P1178">
            <v>195516</v>
          </cell>
          <cell r="Q1178">
            <v>58630</v>
          </cell>
        </row>
        <row r="1179">
          <cell r="A1179" t="str">
            <v>C285862110000</v>
          </cell>
          <cell r="B1179" t="str">
            <v>兵庫県</v>
          </cell>
          <cell r="C1179" t="str">
            <v>新温泉町</v>
          </cell>
          <cell r="D1179">
            <v>6</v>
          </cell>
          <cell r="E1179">
            <v>454523</v>
          </cell>
          <cell r="F1179">
            <v>203052</v>
          </cell>
          <cell r="G1179">
            <v>77355</v>
          </cell>
          <cell r="H1179">
            <v>56259</v>
          </cell>
          <cell r="I1179">
            <v>69438</v>
          </cell>
          <cell r="J1179">
            <v>63640</v>
          </cell>
          <cell r="K1179">
            <v>25536</v>
          </cell>
          <cell r="L1179">
            <v>17808</v>
          </cell>
          <cell r="M1179">
            <v>20296</v>
          </cell>
          <cell r="N1179">
            <v>0</v>
          </cell>
          <cell r="O1179">
            <v>0</v>
          </cell>
          <cell r="P1179">
            <v>163521</v>
          </cell>
          <cell r="Q1179">
            <v>24310</v>
          </cell>
        </row>
        <row r="1180">
          <cell r="A1180" t="str">
            <v>C292010110000</v>
          </cell>
          <cell r="B1180" t="str">
            <v>奈良県</v>
          </cell>
          <cell r="C1180" t="str">
            <v>奈良市</v>
          </cell>
          <cell r="D1180">
            <v>3</v>
          </cell>
          <cell r="E1180">
            <v>6198996</v>
          </cell>
          <cell r="F1180">
            <v>1982920</v>
          </cell>
          <cell r="G1180">
            <v>788625</v>
          </cell>
          <cell r="H1180">
            <v>696540</v>
          </cell>
          <cell r="I1180">
            <v>497755</v>
          </cell>
          <cell r="J1180">
            <v>879863</v>
          </cell>
          <cell r="K1180">
            <v>317142</v>
          </cell>
          <cell r="L1180">
            <v>339465</v>
          </cell>
          <cell r="M1180">
            <v>223256</v>
          </cell>
          <cell r="N1180">
            <v>492053</v>
          </cell>
          <cell r="O1180">
            <v>75851</v>
          </cell>
          <cell r="P1180">
            <v>1848104</v>
          </cell>
          <cell r="Q1180">
            <v>920205</v>
          </cell>
        </row>
        <row r="1181">
          <cell r="A1181" t="str">
            <v>C292028110000</v>
          </cell>
          <cell r="B1181" t="str">
            <v>奈良県</v>
          </cell>
          <cell r="C1181" t="str">
            <v>大和高田市</v>
          </cell>
          <cell r="D1181">
            <v>5</v>
          </cell>
          <cell r="E1181">
            <v>1414139</v>
          </cell>
          <cell r="F1181">
            <v>330893</v>
          </cell>
          <cell r="G1181">
            <v>110610</v>
          </cell>
          <cell r="H1181">
            <v>127699</v>
          </cell>
          <cell r="I1181">
            <v>92584</v>
          </cell>
          <cell r="J1181">
            <v>138678</v>
          </cell>
          <cell r="K1181">
            <v>52584</v>
          </cell>
          <cell r="L1181">
            <v>55650</v>
          </cell>
          <cell r="M1181">
            <v>30444</v>
          </cell>
          <cell r="N1181">
            <v>327054</v>
          </cell>
          <cell r="O1181">
            <v>50492</v>
          </cell>
          <cell r="P1181">
            <v>361817</v>
          </cell>
          <cell r="Q1181">
            <v>205205</v>
          </cell>
        </row>
        <row r="1182">
          <cell r="A1182" t="str">
            <v>C292036110000</v>
          </cell>
          <cell r="B1182" t="str">
            <v>奈良県</v>
          </cell>
          <cell r="C1182" t="str">
            <v>大和郡山市</v>
          </cell>
          <cell r="D1182">
            <v>5</v>
          </cell>
          <cell r="E1182">
            <v>1448996</v>
          </cell>
          <cell r="F1182">
            <v>472116</v>
          </cell>
          <cell r="G1182">
            <v>169785</v>
          </cell>
          <cell r="H1182">
            <v>175028</v>
          </cell>
          <cell r="I1182">
            <v>127303</v>
          </cell>
          <cell r="J1182">
            <v>234511</v>
          </cell>
          <cell r="K1182">
            <v>84714</v>
          </cell>
          <cell r="L1182">
            <v>99057</v>
          </cell>
          <cell r="M1182">
            <v>50740</v>
          </cell>
          <cell r="N1182">
            <v>0</v>
          </cell>
          <cell r="O1182">
            <v>0</v>
          </cell>
          <cell r="P1182">
            <v>470669</v>
          </cell>
          <cell r="Q1182">
            <v>271700</v>
          </cell>
        </row>
        <row r="1183">
          <cell r="A1183" t="str">
            <v>C292044110000</v>
          </cell>
          <cell r="B1183" t="str">
            <v>奈良県</v>
          </cell>
          <cell r="C1183" t="str">
            <v>天理市</v>
          </cell>
          <cell r="D1183">
            <v>5</v>
          </cell>
          <cell r="E1183">
            <v>1195116</v>
          </cell>
          <cell r="F1183">
            <v>369157</v>
          </cell>
          <cell r="G1183">
            <v>126585</v>
          </cell>
          <cell r="H1183">
            <v>138415</v>
          </cell>
          <cell r="I1183">
            <v>104157</v>
          </cell>
          <cell r="J1183">
            <v>162581</v>
          </cell>
          <cell r="K1183">
            <v>54096</v>
          </cell>
          <cell r="L1183">
            <v>67893</v>
          </cell>
          <cell r="M1183">
            <v>40592</v>
          </cell>
          <cell r="N1183">
            <v>0</v>
          </cell>
          <cell r="O1183">
            <v>0</v>
          </cell>
          <cell r="P1183">
            <v>345918</v>
          </cell>
          <cell r="Q1183">
            <v>317460</v>
          </cell>
        </row>
        <row r="1184">
          <cell r="A1184" t="str">
            <v>C292052110000</v>
          </cell>
          <cell r="B1184" t="str">
            <v>奈良県</v>
          </cell>
          <cell r="C1184" t="str">
            <v>橿原市</v>
          </cell>
          <cell r="D1184">
            <v>5</v>
          </cell>
          <cell r="E1184">
            <v>1905773</v>
          </cell>
          <cell r="F1184">
            <v>687984</v>
          </cell>
          <cell r="G1184">
            <v>259920</v>
          </cell>
          <cell r="H1184">
            <v>242896</v>
          </cell>
          <cell r="I1184">
            <v>185168</v>
          </cell>
          <cell r="J1184">
            <v>305748</v>
          </cell>
          <cell r="K1184">
            <v>117978</v>
          </cell>
          <cell r="L1184">
            <v>126882</v>
          </cell>
          <cell r="M1184">
            <v>60888</v>
          </cell>
          <cell r="N1184">
            <v>0</v>
          </cell>
          <cell r="O1184">
            <v>0</v>
          </cell>
          <cell r="P1184">
            <v>626756</v>
          </cell>
          <cell r="Q1184">
            <v>285285</v>
          </cell>
        </row>
        <row r="1185">
          <cell r="A1185" t="str">
            <v>C292061110000</v>
          </cell>
          <cell r="B1185" t="str">
            <v>奈良県</v>
          </cell>
          <cell r="C1185" t="str">
            <v>桜井市</v>
          </cell>
          <cell r="D1185">
            <v>5</v>
          </cell>
          <cell r="E1185">
            <v>1015366</v>
          </cell>
          <cell r="F1185">
            <v>408574</v>
          </cell>
          <cell r="G1185">
            <v>123210</v>
          </cell>
          <cell r="H1185">
            <v>158061</v>
          </cell>
          <cell r="I1185">
            <v>127303</v>
          </cell>
          <cell r="J1185">
            <v>160586</v>
          </cell>
          <cell r="K1185">
            <v>59892</v>
          </cell>
          <cell r="L1185">
            <v>60102</v>
          </cell>
          <cell r="M1185">
            <v>40592</v>
          </cell>
          <cell r="N1185">
            <v>0</v>
          </cell>
          <cell r="O1185">
            <v>0</v>
          </cell>
          <cell r="P1185">
            <v>303206</v>
          </cell>
          <cell r="Q1185">
            <v>143000</v>
          </cell>
        </row>
        <row r="1186">
          <cell r="A1186" t="str">
            <v>C292079110000</v>
          </cell>
          <cell r="B1186" t="str">
            <v>奈良県</v>
          </cell>
          <cell r="C1186" t="str">
            <v>五條市</v>
          </cell>
          <cell r="D1186">
            <v>5</v>
          </cell>
          <cell r="E1186">
            <v>750306</v>
          </cell>
          <cell r="F1186">
            <v>294162</v>
          </cell>
          <cell r="G1186">
            <v>117900</v>
          </cell>
          <cell r="H1186">
            <v>84835</v>
          </cell>
          <cell r="I1186">
            <v>91427</v>
          </cell>
          <cell r="J1186">
            <v>126935</v>
          </cell>
          <cell r="K1186">
            <v>34818</v>
          </cell>
          <cell r="L1186">
            <v>43407</v>
          </cell>
          <cell r="M1186">
            <v>48710</v>
          </cell>
          <cell r="N1186">
            <v>18850</v>
          </cell>
          <cell r="O1186">
            <v>17411</v>
          </cell>
          <cell r="P1186">
            <v>267923</v>
          </cell>
          <cell r="Q1186">
            <v>25025</v>
          </cell>
        </row>
        <row r="1187">
          <cell r="A1187" t="str">
            <v>C292087110000</v>
          </cell>
          <cell r="B1187" t="str">
            <v>奈良県</v>
          </cell>
          <cell r="C1187" t="str">
            <v>御所市</v>
          </cell>
          <cell r="D1187">
            <v>5</v>
          </cell>
          <cell r="E1187">
            <v>470912</v>
          </cell>
          <cell r="F1187">
            <v>177334</v>
          </cell>
          <cell r="G1187">
            <v>41850</v>
          </cell>
          <cell r="H1187">
            <v>54473</v>
          </cell>
          <cell r="I1187">
            <v>81011</v>
          </cell>
          <cell r="J1187">
            <v>89018</v>
          </cell>
          <cell r="K1187">
            <v>19488</v>
          </cell>
          <cell r="L1187">
            <v>28938</v>
          </cell>
          <cell r="M1187">
            <v>40592</v>
          </cell>
          <cell r="N1187">
            <v>0</v>
          </cell>
          <cell r="O1187">
            <v>0</v>
          </cell>
          <cell r="P1187">
            <v>190260</v>
          </cell>
          <cell r="Q1187">
            <v>14300</v>
          </cell>
        </row>
        <row r="1188">
          <cell r="A1188" t="str">
            <v>C292095110000</v>
          </cell>
          <cell r="B1188" t="str">
            <v>奈良県</v>
          </cell>
          <cell r="C1188" t="str">
            <v>生駒市</v>
          </cell>
          <cell r="D1188">
            <v>5</v>
          </cell>
          <cell r="E1188">
            <v>2084432</v>
          </cell>
          <cell r="F1188">
            <v>697054</v>
          </cell>
          <cell r="G1188">
            <v>293850</v>
          </cell>
          <cell r="H1188">
            <v>264328</v>
          </cell>
          <cell r="I1188">
            <v>138876</v>
          </cell>
          <cell r="J1188">
            <v>354415</v>
          </cell>
          <cell r="K1188">
            <v>125202</v>
          </cell>
          <cell r="L1188">
            <v>148029</v>
          </cell>
          <cell r="M1188">
            <v>81184</v>
          </cell>
          <cell r="N1188">
            <v>0</v>
          </cell>
          <cell r="O1188">
            <v>0</v>
          </cell>
          <cell r="P1188">
            <v>646863</v>
          </cell>
          <cell r="Q1188">
            <v>386100</v>
          </cell>
        </row>
        <row r="1189">
          <cell r="A1189" t="str">
            <v>C292109110000</v>
          </cell>
          <cell r="B1189" t="str">
            <v>奈良県</v>
          </cell>
          <cell r="C1189" t="str">
            <v>香芝市</v>
          </cell>
          <cell r="D1189">
            <v>5</v>
          </cell>
          <cell r="E1189">
            <v>1677740</v>
          </cell>
          <cell r="F1189">
            <v>521167</v>
          </cell>
          <cell r="G1189">
            <v>214335</v>
          </cell>
          <cell r="H1189">
            <v>191102</v>
          </cell>
          <cell r="I1189">
            <v>115730</v>
          </cell>
          <cell r="J1189">
            <v>337847</v>
          </cell>
          <cell r="K1189">
            <v>100254</v>
          </cell>
          <cell r="L1189">
            <v>197001</v>
          </cell>
          <cell r="M1189">
            <v>40592</v>
          </cell>
          <cell r="N1189">
            <v>0</v>
          </cell>
          <cell r="O1189">
            <v>0</v>
          </cell>
          <cell r="P1189">
            <v>519856</v>
          </cell>
          <cell r="Q1189">
            <v>298870</v>
          </cell>
        </row>
        <row r="1190">
          <cell r="A1190" t="str">
            <v>C292117110000</v>
          </cell>
          <cell r="B1190" t="str">
            <v>奈良県</v>
          </cell>
          <cell r="C1190" t="str">
            <v>葛城市</v>
          </cell>
          <cell r="D1190">
            <v>5</v>
          </cell>
          <cell r="E1190">
            <v>831954</v>
          </cell>
          <cell r="F1190">
            <v>254597</v>
          </cell>
          <cell r="G1190">
            <v>103860</v>
          </cell>
          <cell r="H1190">
            <v>92872</v>
          </cell>
          <cell r="I1190">
            <v>57865</v>
          </cell>
          <cell r="J1190">
            <v>115573</v>
          </cell>
          <cell r="K1190">
            <v>45192</v>
          </cell>
          <cell r="L1190">
            <v>50085</v>
          </cell>
          <cell r="M1190">
            <v>20296</v>
          </cell>
          <cell r="N1190">
            <v>0</v>
          </cell>
          <cell r="O1190">
            <v>0</v>
          </cell>
          <cell r="P1190">
            <v>233699</v>
          </cell>
          <cell r="Q1190">
            <v>228085</v>
          </cell>
        </row>
        <row r="1191">
          <cell r="A1191" t="str">
            <v>C292125110000</v>
          </cell>
          <cell r="B1191" t="str">
            <v>奈良県</v>
          </cell>
          <cell r="C1191" t="str">
            <v>宇陀市</v>
          </cell>
          <cell r="D1191">
            <v>5</v>
          </cell>
          <cell r="E1191">
            <v>783426</v>
          </cell>
          <cell r="F1191">
            <v>275657</v>
          </cell>
          <cell r="G1191">
            <v>141030</v>
          </cell>
          <cell r="H1191">
            <v>65189</v>
          </cell>
          <cell r="I1191">
            <v>69438</v>
          </cell>
          <cell r="J1191">
            <v>99560</v>
          </cell>
          <cell r="K1191">
            <v>25578</v>
          </cell>
          <cell r="L1191">
            <v>33390</v>
          </cell>
          <cell r="M1191">
            <v>40592</v>
          </cell>
          <cell r="N1191">
            <v>0</v>
          </cell>
          <cell r="O1191">
            <v>0</v>
          </cell>
          <cell r="P1191">
            <v>252339</v>
          </cell>
          <cell r="Q1191">
            <v>155870</v>
          </cell>
        </row>
        <row r="1192">
          <cell r="A1192" t="str">
            <v>C293229110000</v>
          </cell>
          <cell r="B1192" t="str">
            <v>奈良県</v>
          </cell>
          <cell r="C1192" t="str">
            <v>山添村</v>
          </cell>
          <cell r="D1192">
            <v>6</v>
          </cell>
          <cell r="E1192">
            <v>164701</v>
          </cell>
          <cell r="F1192">
            <v>47022</v>
          </cell>
          <cell r="G1192">
            <v>28305</v>
          </cell>
          <cell r="H1192">
            <v>7144</v>
          </cell>
          <cell r="I1192">
            <v>11573</v>
          </cell>
          <cell r="J1192">
            <v>30077</v>
          </cell>
          <cell r="K1192">
            <v>14364</v>
          </cell>
          <cell r="L1192">
            <v>5565</v>
          </cell>
          <cell r="M1192">
            <v>10148</v>
          </cell>
          <cell r="N1192">
            <v>25133</v>
          </cell>
          <cell r="O1192">
            <v>8630</v>
          </cell>
          <cell r="P1192">
            <v>53839</v>
          </cell>
          <cell r="Q1192">
            <v>0</v>
          </cell>
        </row>
        <row r="1193">
          <cell r="A1193" t="str">
            <v>C293423110000</v>
          </cell>
          <cell r="B1193" t="str">
            <v>奈良県</v>
          </cell>
          <cell r="C1193" t="str">
            <v>平群町</v>
          </cell>
          <cell r="D1193">
            <v>6</v>
          </cell>
          <cell r="E1193">
            <v>377576</v>
          </cell>
          <cell r="F1193">
            <v>136126</v>
          </cell>
          <cell r="G1193">
            <v>35325</v>
          </cell>
          <cell r="H1193">
            <v>66082</v>
          </cell>
          <cell r="I1193">
            <v>34719</v>
          </cell>
          <cell r="J1193">
            <v>43412</v>
          </cell>
          <cell r="K1193">
            <v>15456</v>
          </cell>
          <cell r="L1193">
            <v>17808</v>
          </cell>
          <cell r="M1193">
            <v>10148</v>
          </cell>
          <cell r="N1193">
            <v>0</v>
          </cell>
          <cell r="O1193">
            <v>0</v>
          </cell>
          <cell r="P1193">
            <v>147988</v>
          </cell>
          <cell r="Q1193">
            <v>50050</v>
          </cell>
        </row>
        <row r="1194">
          <cell r="A1194" t="str">
            <v>C293431110000</v>
          </cell>
          <cell r="B1194" t="str">
            <v>奈良県</v>
          </cell>
          <cell r="C1194" t="str">
            <v>三郷町</v>
          </cell>
          <cell r="D1194">
            <v>6</v>
          </cell>
          <cell r="E1194">
            <v>417158</v>
          </cell>
          <cell r="F1194">
            <v>116313</v>
          </cell>
          <cell r="G1194">
            <v>49410</v>
          </cell>
          <cell r="H1194">
            <v>43757</v>
          </cell>
          <cell r="I1194">
            <v>23146</v>
          </cell>
          <cell r="J1194">
            <v>57818</v>
          </cell>
          <cell r="K1194">
            <v>23184</v>
          </cell>
          <cell r="L1194">
            <v>24486</v>
          </cell>
          <cell r="M1194">
            <v>10148</v>
          </cell>
          <cell r="N1194">
            <v>0</v>
          </cell>
          <cell r="O1194">
            <v>0</v>
          </cell>
          <cell r="P1194">
            <v>185827</v>
          </cell>
          <cell r="Q1194">
            <v>57200</v>
          </cell>
        </row>
        <row r="1195">
          <cell r="A1195" t="str">
            <v>C293440110000</v>
          </cell>
          <cell r="B1195" t="str">
            <v>奈良県</v>
          </cell>
          <cell r="C1195" t="str">
            <v>斑鳩町</v>
          </cell>
          <cell r="D1195">
            <v>6</v>
          </cell>
          <cell r="E1195">
            <v>556512</v>
          </cell>
          <cell r="F1195">
            <v>167661</v>
          </cell>
          <cell r="G1195">
            <v>71325</v>
          </cell>
          <cell r="H1195">
            <v>61617</v>
          </cell>
          <cell r="I1195">
            <v>34719</v>
          </cell>
          <cell r="J1195">
            <v>88336</v>
          </cell>
          <cell r="K1195">
            <v>32424</v>
          </cell>
          <cell r="L1195">
            <v>35616</v>
          </cell>
          <cell r="M1195">
            <v>20296</v>
          </cell>
          <cell r="N1195">
            <v>0</v>
          </cell>
          <cell r="O1195">
            <v>0</v>
          </cell>
          <cell r="P1195">
            <v>214715</v>
          </cell>
          <cell r="Q1195">
            <v>85800</v>
          </cell>
        </row>
        <row r="1196">
          <cell r="A1196" t="str">
            <v>C293458110000</v>
          </cell>
          <cell r="B1196" t="str">
            <v>奈良県</v>
          </cell>
          <cell r="C1196" t="str">
            <v>安堵町</v>
          </cell>
          <cell r="D1196">
            <v>6</v>
          </cell>
          <cell r="E1196">
            <v>148128</v>
          </cell>
          <cell r="F1196">
            <v>34792</v>
          </cell>
          <cell r="G1196">
            <v>11610</v>
          </cell>
          <cell r="H1196">
            <v>11609</v>
          </cell>
          <cell r="I1196">
            <v>11573</v>
          </cell>
          <cell r="J1196">
            <v>22937</v>
          </cell>
          <cell r="K1196">
            <v>4998</v>
          </cell>
          <cell r="L1196">
            <v>7791</v>
          </cell>
          <cell r="M1196">
            <v>10148</v>
          </cell>
          <cell r="N1196">
            <v>0</v>
          </cell>
          <cell r="O1196">
            <v>0</v>
          </cell>
          <cell r="P1196">
            <v>68949</v>
          </cell>
          <cell r="Q1196">
            <v>21450</v>
          </cell>
        </row>
        <row r="1197">
          <cell r="A1197" t="str">
            <v>C293610110000</v>
          </cell>
          <cell r="B1197" t="str">
            <v>奈良県</v>
          </cell>
          <cell r="C1197" t="str">
            <v>川西町</v>
          </cell>
          <cell r="D1197">
            <v>6</v>
          </cell>
          <cell r="E1197">
            <v>201494</v>
          </cell>
          <cell r="F1197">
            <v>48281</v>
          </cell>
          <cell r="G1197">
            <v>17955</v>
          </cell>
          <cell r="H1197">
            <v>18753</v>
          </cell>
          <cell r="I1197">
            <v>11573</v>
          </cell>
          <cell r="J1197">
            <v>41543</v>
          </cell>
          <cell r="K1197">
            <v>14700</v>
          </cell>
          <cell r="L1197">
            <v>16695</v>
          </cell>
          <cell r="M1197">
            <v>10148</v>
          </cell>
          <cell r="N1197">
            <v>0</v>
          </cell>
          <cell r="O1197">
            <v>0</v>
          </cell>
          <cell r="P1197">
            <v>85215</v>
          </cell>
          <cell r="Q1197">
            <v>26455</v>
          </cell>
        </row>
        <row r="1198">
          <cell r="A1198" t="str">
            <v>C293628110000</v>
          </cell>
          <cell r="B1198" t="str">
            <v>奈良県</v>
          </cell>
          <cell r="C1198" t="str">
            <v>三宅町</v>
          </cell>
          <cell r="D1198">
            <v>6</v>
          </cell>
          <cell r="E1198">
            <v>118183</v>
          </cell>
          <cell r="F1198">
            <v>36000</v>
          </cell>
          <cell r="G1198">
            <v>11925</v>
          </cell>
          <cell r="H1198">
            <v>12502</v>
          </cell>
          <cell r="I1198">
            <v>11573</v>
          </cell>
          <cell r="J1198">
            <v>0</v>
          </cell>
          <cell r="K1198">
            <v>0</v>
          </cell>
          <cell r="L1198">
            <v>0</v>
          </cell>
          <cell r="M1198">
            <v>0</v>
          </cell>
          <cell r="N1198">
            <v>0</v>
          </cell>
          <cell r="O1198">
            <v>0</v>
          </cell>
          <cell r="P1198">
            <v>61448</v>
          </cell>
          <cell r="Q1198">
            <v>20735</v>
          </cell>
        </row>
        <row r="1199">
          <cell r="A1199" t="str">
            <v>C293636110000</v>
          </cell>
          <cell r="B1199" t="str">
            <v>奈良県</v>
          </cell>
          <cell r="C1199" t="str">
            <v>田原本町</v>
          </cell>
          <cell r="D1199">
            <v>6</v>
          </cell>
          <cell r="E1199">
            <v>656091</v>
          </cell>
          <cell r="F1199">
            <v>203717</v>
          </cell>
          <cell r="G1199">
            <v>66375</v>
          </cell>
          <cell r="H1199">
            <v>79477</v>
          </cell>
          <cell r="I1199">
            <v>57865</v>
          </cell>
          <cell r="J1199">
            <v>89638</v>
          </cell>
          <cell r="K1199">
            <v>31500</v>
          </cell>
          <cell r="L1199">
            <v>37842</v>
          </cell>
          <cell r="M1199">
            <v>20296</v>
          </cell>
          <cell r="N1199">
            <v>0</v>
          </cell>
          <cell r="O1199">
            <v>0</v>
          </cell>
          <cell r="P1199">
            <v>201861</v>
          </cell>
          <cell r="Q1199">
            <v>160875</v>
          </cell>
        </row>
        <row r="1200">
          <cell r="A1200" t="str">
            <v>C293857110000</v>
          </cell>
          <cell r="B1200" t="str">
            <v>奈良県</v>
          </cell>
          <cell r="C1200" t="str">
            <v>曽爾村</v>
          </cell>
          <cell r="D1200">
            <v>6</v>
          </cell>
          <cell r="E1200">
            <v>68465</v>
          </cell>
          <cell r="F1200">
            <v>24851</v>
          </cell>
          <cell r="G1200">
            <v>7920</v>
          </cell>
          <cell r="H1200">
            <v>5358</v>
          </cell>
          <cell r="I1200">
            <v>11573</v>
          </cell>
          <cell r="J1200">
            <v>20123</v>
          </cell>
          <cell r="K1200">
            <v>6636</v>
          </cell>
          <cell r="L1200">
            <v>3339</v>
          </cell>
          <cell r="M1200">
            <v>10148</v>
          </cell>
          <cell r="N1200">
            <v>0</v>
          </cell>
          <cell r="O1200">
            <v>0</v>
          </cell>
          <cell r="P1200">
            <v>23491</v>
          </cell>
          <cell r="Q1200">
            <v>0</v>
          </cell>
        </row>
        <row r="1201">
          <cell r="A1201" t="str">
            <v>C293865110000</v>
          </cell>
          <cell r="B1201" t="str">
            <v>奈良県</v>
          </cell>
          <cell r="C1201" t="str">
            <v>御杖村</v>
          </cell>
          <cell r="D1201">
            <v>6</v>
          </cell>
          <cell r="E1201">
            <v>72150</v>
          </cell>
          <cell r="F1201">
            <v>23013</v>
          </cell>
          <cell r="G1201">
            <v>6975</v>
          </cell>
          <cell r="H1201">
            <v>4465</v>
          </cell>
          <cell r="I1201">
            <v>11573</v>
          </cell>
          <cell r="J1201">
            <v>20249</v>
          </cell>
          <cell r="K1201">
            <v>6762</v>
          </cell>
          <cell r="L1201">
            <v>3339</v>
          </cell>
          <cell r="M1201">
            <v>10148</v>
          </cell>
          <cell r="N1201">
            <v>0</v>
          </cell>
          <cell r="O1201">
            <v>0</v>
          </cell>
          <cell r="P1201">
            <v>28888</v>
          </cell>
          <cell r="Q1201">
            <v>0</v>
          </cell>
        </row>
        <row r="1202">
          <cell r="A1202" t="str">
            <v>C294012110000</v>
          </cell>
          <cell r="B1202" t="str">
            <v>奈良県</v>
          </cell>
          <cell r="C1202" t="str">
            <v>高取町</v>
          </cell>
          <cell r="D1202">
            <v>6</v>
          </cell>
          <cell r="E1202">
            <v>195410</v>
          </cell>
          <cell r="F1202">
            <v>56454</v>
          </cell>
          <cell r="G1202">
            <v>29700</v>
          </cell>
          <cell r="H1202">
            <v>15181</v>
          </cell>
          <cell r="I1202">
            <v>11573</v>
          </cell>
          <cell r="J1202">
            <v>27746</v>
          </cell>
          <cell r="K1202">
            <v>6468</v>
          </cell>
          <cell r="L1202">
            <v>11130</v>
          </cell>
          <cell r="M1202">
            <v>10148</v>
          </cell>
          <cell r="N1202">
            <v>0</v>
          </cell>
          <cell r="O1202">
            <v>0</v>
          </cell>
          <cell r="P1202">
            <v>76890</v>
          </cell>
          <cell r="Q1202">
            <v>34320</v>
          </cell>
        </row>
        <row r="1203">
          <cell r="A1203" t="str">
            <v>C294021110000</v>
          </cell>
          <cell r="B1203" t="str">
            <v>奈良県</v>
          </cell>
          <cell r="C1203" t="str">
            <v>明日香村</v>
          </cell>
          <cell r="D1203">
            <v>6</v>
          </cell>
          <cell r="E1203">
            <v>175029</v>
          </cell>
          <cell r="F1203">
            <v>57922</v>
          </cell>
          <cell r="G1203">
            <v>34740</v>
          </cell>
          <cell r="H1203">
            <v>11609</v>
          </cell>
          <cell r="I1203">
            <v>11573</v>
          </cell>
          <cell r="J1203">
            <v>22349</v>
          </cell>
          <cell r="K1203">
            <v>4410</v>
          </cell>
          <cell r="L1203">
            <v>7791</v>
          </cell>
          <cell r="M1203">
            <v>10148</v>
          </cell>
          <cell r="N1203">
            <v>0</v>
          </cell>
          <cell r="O1203">
            <v>0</v>
          </cell>
          <cell r="P1203">
            <v>63298</v>
          </cell>
          <cell r="Q1203">
            <v>31460</v>
          </cell>
        </row>
        <row r="1204">
          <cell r="A1204" t="str">
            <v>C294241110000</v>
          </cell>
          <cell r="B1204" t="str">
            <v>奈良県</v>
          </cell>
          <cell r="C1204" t="str">
            <v>上牧町</v>
          </cell>
          <cell r="D1204">
            <v>6</v>
          </cell>
          <cell r="E1204">
            <v>432413</v>
          </cell>
          <cell r="F1204">
            <v>120710</v>
          </cell>
          <cell r="G1204">
            <v>39555</v>
          </cell>
          <cell r="H1204">
            <v>46436</v>
          </cell>
          <cell r="I1204">
            <v>34719</v>
          </cell>
          <cell r="J1204">
            <v>71200</v>
          </cell>
          <cell r="K1204">
            <v>21966</v>
          </cell>
          <cell r="L1204">
            <v>28938</v>
          </cell>
          <cell r="M1204">
            <v>20296</v>
          </cell>
          <cell r="N1204">
            <v>0</v>
          </cell>
          <cell r="O1204">
            <v>0</v>
          </cell>
          <cell r="P1204">
            <v>169003</v>
          </cell>
          <cell r="Q1204">
            <v>71500</v>
          </cell>
        </row>
        <row r="1205">
          <cell r="A1205" t="str">
            <v>C294250110000</v>
          </cell>
          <cell r="B1205" t="str">
            <v>奈良県</v>
          </cell>
          <cell r="C1205" t="str">
            <v>王寺町</v>
          </cell>
          <cell r="D1205">
            <v>6</v>
          </cell>
          <cell r="E1205">
            <v>548526</v>
          </cell>
          <cell r="F1205">
            <v>157218</v>
          </cell>
          <cell r="G1205">
            <v>66240</v>
          </cell>
          <cell r="H1205">
            <v>56259</v>
          </cell>
          <cell r="I1205">
            <v>34719</v>
          </cell>
          <cell r="J1205">
            <v>68302</v>
          </cell>
          <cell r="K1205">
            <v>21294</v>
          </cell>
          <cell r="L1205">
            <v>26712</v>
          </cell>
          <cell r="M1205">
            <v>20296</v>
          </cell>
          <cell r="N1205">
            <v>0</v>
          </cell>
          <cell r="O1205">
            <v>0</v>
          </cell>
          <cell r="P1205">
            <v>205031</v>
          </cell>
          <cell r="Q1205">
            <v>117975</v>
          </cell>
        </row>
        <row r="1206">
          <cell r="A1206" t="str">
            <v>C294268110000</v>
          </cell>
          <cell r="B1206" t="str">
            <v>奈良県</v>
          </cell>
          <cell r="C1206" t="str">
            <v>広陵町</v>
          </cell>
          <cell r="D1206">
            <v>6</v>
          </cell>
          <cell r="E1206">
            <v>777370</v>
          </cell>
          <cell r="F1206">
            <v>262834</v>
          </cell>
          <cell r="G1206">
            <v>95130</v>
          </cell>
          <cell r="H1206">
            <v>109839</v>
          </cell>
          <cell r="I1206">
            <v>57865</v>
          </cell>
          <cell r="J1206">
            <v>95854</v>
          </cell>
          <cell r="K1206">
            <v>35490</v>
          </cell>
          <cell r="L1206">
            <v>40068</v>
          </cell>
          <cell r="M1206">
            <v>20296</v>
          </cell>
          <cell r="N1206">
            <v>0</v>
          </cell>
          <cell r="O1206">
            <v>0</v>
          </cell>
          <cell r="P1206">
            <v>243507</v>
          </cell>
          <cell r="Q1206">
            <v>175175</v>
          </cell>
        </row>
        <row r="1207">
          <cell r="A1207" t="str">
            <v>C294276110000</v>
          </cell>
          <cell r="B1207" t="str">
            <v>奈良県</v>
          </cell>
          <cell r="C1207" t="str">
            <v>河合町</v>
          </cell>
          <cell r="D1207">
            <v>6</v>
          </cell>
          <cell r="E1207">
            <v>354217</v>
          </cell>
          <cell r="F1207">
            <v>110238</v>
          </cell>
          <cell r="G1207">
            <v>30240</v>
          </cell>
          <cell r="H1207">
            <v>46436</v>
          </cell>
          <cell r="I1207">
            <v>33562</v>
          </cell>
          <cell r="J1207">
            <v>57970</v>
          </cell>
          <cell r="K1207">
            <v>15414</v>
          </cell>
          <cell r="L1207">
            <v>22260</v>
          </cell>
          <cell r="M1207">
            <v>20296</v>
          </cell>
          <cell r="N1207">
            <v>0</v>
          </cell>
          <cell r="O1207">
            <v>0</v>
          </cell>
          <cell r="P1207">
            <v>143109</v>
          </cell>
          <cell r="Q1207">
            <v>42900</v>
          </cell>
        </row>
        <row r="1208">
          <cell r="A1208" t="str">
            <v>C294411110000</v>
          </cell>
          <cell r="B1208" t="str">
            <v>奈良県</v>
          </cell>
          <cell r="C1208" t="str">
            <v>吉野町</v>
          </cell>
          <cell r="D1208">
            <v>6</v>
          </cell>
          <cell r="E1208">
            <v>214106</v>
          </cell>
          <cell r="F1208">
            <v>80679</v>
          </cell>
          <cell r="G1208">
            <v>43245</v>
          </cell>
          <cell r="H1208">
            <v>14288</v>
          </cell>
          <cell r="I1208">
            <v>23146</v>
          </cell>
          <cell r="J1208">
            <v>31883</v>
          </cell>
          <cell r="K1208">
            <v>16170</v>
          </cell>
          <cell r="L1208">
            <v>5565</v>
          </cell>
          <cell r="M1208">
            <v>10148</v>
          </cell>
          <cell r="N1208">
            <v>0</v>
          </cell>
          <cell r="O1208">
            <v>0</v>
          </cell>
          <cell r="P1208">
            <v>86529</v>
          </cell>
          <cell r="Q1208">
            <v>15015</v>
          </cell>
        </row>
        <row r="1209">
          <cell r="A1209" t="str">
            <v>C294420110000</v>
          </cell>
          <cell r="B1209" t="str">
            <v>奈良県</v>
          </cell>
          <cell r="C1209" t="str">
            <v>大淀町</v>
          </cell>
          <cell r="D1209">
            <v>6</v>
          </cell>
          <cell r="E1209">
            <v>331512</v>
          </cell>
          <cell r="F1209">
            <v>137598</v>
          </cell>
          <cell r="G1209">
            <v>46620</v>
          </cell>
          <cell r="H1209">
            <v>56259</v>
          </cell>
          <cell r="I1209">
            <v>34719</v>
          </cell>
          <cell r="J1209">
            <v>44210</v>
          </cell>
          <cell r="K1209">
            <v>16254</v>
          </cell>
          <cell r="L1209">
            <v>17808</v>
          </cell>
          <cell r="M1209">
            <v>10148</v>
          </cell>
          <cell r="N1209">
            <v>0</v>
          </cell>
          <cell r="O1209">
            <v>0</v>
          </cell>
          <cell r="P1209">
            <v>147559</v>
          </cell>
          <cell r="Q1209">
            <v>2145</v>
          </cell>
        </row>
        <row r="1210">
          <cell r="A1210" t="str">
            <v>C294438110000</v>
          </cell>
          <cell r="B1210" t="str">
            <v>奈良県</v>
          </cell>
          <cell r="C1210" t="str">
            <v>下市町</v>
          </cell>
          <cell r="D1210">
            <v>6</v>
          </cell>
          <cell r="E1210">
            <v>172810</v>
          </cell>
          <cell r="F1210">
            <v>67220</v>
          </cell>
          <cell r="G1210">
            <v>47610</v>
          </cell>
          <cell r="H1210">
            <v>8037</v>
          </cell>
          <cell r="I1210">
            <v>11573</v>
          </cell>
          <cell r="J1210">
            <v>19682</v>
          </cell>
          <cell r="K1210">
            <v>2856</v>
          </cell>
          <cell r="L1210">
            <v>6678</v>
          </cell>
          <cell r="M1210">
            <v>10148</v>
          </cell>
          <cell r="N1210">
            <v>0</v>
          </cell>
          <cell r="O1210">
            <v>0</v>
          </cell>
          <cell r="P1210">
            <v>73038</v>
          </cell>
          <cell r="Q1210">
            <v>12870</v>
          </cell>
        </row>
        <row r="1211">
          <cell r="A1211" t="str">
            <v>C294446110000</v>
          </cell>
          <cell r="B1211" t="str">
            <v>奈良県</v>
          </cell>
          <cell r="C1211" t="str">
            <v>黒滝村</v>
          </cell>
          <cell r="D1211">
            <v>6</v>
          </cell>
          <cell r="E1211">
            <v>52357</v>
          </cell>
          <cell r="F1211">
            <v>21715</v>
          </cell>
          <cell r="G1211">
            <v>6570</v>
          </cell>
          <cell r="H1211">
            <v>3572</v>
          </cell>
          <cell r="I1211">
            <v>11573</v>
          </cell>
          <cell r="J1211">
            <v>14978</v>
          </cell>
          <cell r="K1211">
            <v>378</v>
          </cell>
          <cell r="L1211">
            <v>4452</v>
          </cell>
          <cell r="M1211">
            <v>10148</v>
          </cell>
          <cell r="N1211">
            <v>0</v>
          </cell>
          <cell r="O1211">
            <v>0</v>
          </cell>
          <cell r="P1211">
            <v>13519</v>
          </cell>
          <cell r="Q1211">
            <v>2145</v>
          </cell>
        </row>
        <row r="1212">
          <cell r="A1212" t="str">
            <v>C294462110000</v>
          </cell>
          <cell r="B1212" t="str">
            <v>奈良県</v>
          </cell>
          <cell r="C1212" t="str">
            <v>天川村</v>
          </cell>
          <cell r="D1212">
            <v>6</v>
          </cell>
          <cell r="E1212">
            <v>116042</v>
          </cell>
          <cell r="F1212">
            <v>35166</v>
          </cell>
          <cell r="G1212">
            <v>13770</v>
          </cell>
          <cell r="H1212">
            <v>9823</v>
          </cell>
          <cell r="I1212">
            <v>11573</v>
          </cell>
          <cell r="J1212">
            <v>32722</v>
          </cell>
          <cell r="K1212">
            <v>12852</v>
          </cell>
          <cell r="L1212">
            <v>6678</v>
          </cell>
          <cell r="M1212">
            <v>13192</v>
          </cell>
          <cell r="N1212">
            <v>0</v>
          </cell>
          <cell r="O1212">
            <v>0</v>
          </cell>
          <cell r="P1212">
            <v>32424</v>
          </cell>
          <cell r="Q1212">
            <v>15730</v>
          </cell>
        </row>
        <row r="1213">
          <cell r="A1213" t="str">
            <v>C294471110000</v>
          </cell>
          <cell r="B1213" t="str">
            <v>奈良県</v>
          </cell>
          <cell r="C1213" t="str">
            <v>野迫川村</v>
          </cell>
          <cell r="D1213">
            <v>6</v>
          </cell>
          <cell r="E1213">
            <v>55530</v>
          </cell>
          <cell r="F1213">
            <v>21891</v>
          </cell>
          <cell r="G1213">
            <v>495</v>
          </cell>
          <cell r="H1213">
            <v>9823</v>
          </cell>
          <cell r="I1213">
            <v>11573</v>
          </cell>
          <cell r="J1213">
            <v>12416</v>
          </cell>
          <cell r="K1213">
            <v>42</v>
          </cell>
          <cell r="L1213">
            <v>2226</v>
          </cell>
          <cell r="M1213">
            <v>10148</v>
          </cell>
          <cell r="N1213">
            <v>0</v>
          </cell>
          <cell r="O1213">
            <v>0</v>
          </cell>
          <cell r="P1213">
            <v>21223</v>
          </cell>
          <cell r="Q1213">
            <v>0</v>
          </cell>
        </row>
        <row r="1214">
          <cell r="A1214" t="str">
            <v>C294497110000</v>
          </cell>
          <cell r="B1214" t="str">
            <v>奈良県</v>
          </cell>
          <cell r="C1214" t="str">
            <v>十津川村</v>
          </cell>
          <cell r="D1214">
            <v>6</v>
          </cell>
          <cell r="E1214">
            <v>240593</v>
          </cell>
          <cell r="F1214">
            <v>104505</v>
          </cell>
          <cell r="G1214">
            <v>69750</v>
          </cell>
          <cell r="H1214">
            <v>11609</v>
          </cell>
          <cell r="I1214">
            <v>23146</v>
          </cell>
          <cell r="J1214">
            <v>35747</v>
          </cell>
          <cell r="K1214">
            <v>20034</v>
          </cell>
          <cell r="L1214">
            <v>5565</v>
          </cell>
          <cell r="M1214">
            <v>10148</v>
          </cell>
          <cell r="N1214">
            <v>0</v>
          </cell>
          <cell r="O1214">
            <v>0</v>
          </cell>
          <cell r="P1214">
            <v>100341</v>
          </cell>
          <cell r="Q1214">
            <v>0</v>
          </cell>
        </row>
        <row r="1215">
          <cell r="A1215" t="str">
            <v>C294501110000</v>
          </cell>
          <cell r="B1215" t="str">
            <v>奈良県</v>
          </cell>
          <cell r="C1215" t="str">
            <v>下北山村</v>
          </cell>
          <cell r="D1215">
            <v>6</v>
          </cell>
          <cell r="E1215">
            <v>65890</v>
          </cell>
          <cell r="F1215">
            <v>23861</v>
          </cell>
          <cell r="G1215">
            <v>6930</v>
          </cell>
          <cell r="H1215">
            <v>5358</v>
          </cell>
          <cell r="I1215">
            <v>11573</v>
          </cell>
          <cell r="J1215">
            <v>19661</v>
          </cell>
          <cell r="K1215">
            <v>6174</v>
          </cell>
          <cell r="L1215">
            <v>3339</v>
          </cell>
          <cell r="M1215">
            <v>10148</v>
          </cell>
          <cell r="N1215">
            <v>0</v>
          </cell>
          <cell r="O1215">
            <v>0</v>
          </cell>
          <cell r="P1215">
            <v>22368</v>
          </cell>
          <cell r="Q1215">
            <v>0</v>
          </cell>
        </row>
        <row r="1216">
          <cell r="A1216" t="str">
            <v>C294519110000</v>
          </cell>
          <cell r="B1216" t="str">
            <v>奈良県</v>
          </cell>
          <cell r="C1216" t="str">
            <v>上北山村</v>
          </cell>
          <cell r="D1216">
            <v>6</v>
          </cell>
          <cell r="E1216">
            <v>57342</v>
          </cell>
          <cell r="F1216">
            <v>13674</v>
          </cell>
          <cell r="G1216">
            <v>315</v>
          </cell>
          <cell r="H1216">
            <v>1786</v>
          </cell>
          <cell r="I1216">
            <v>11573</v>
          </cell>
          <cell r="J1216">
            <v>17267</v>
          </cell>
          <cell r="K1216">
            <v>6006</v>
          </cell>
          <cell r="L1216">
            <v>1113</v>
          </cell>
          <cell r="M1216">
            <v>10148</v>
          </cell>
          <cell r="N1216">
            <v>0</v>
          </cell>
          <cell r="O1216">
            <v>0</v>
          </cell>
          <cell r="P1216">
            <v>26401</v>
          </cell>
          <cell r="Q1216">
            <v>0</v>
          </cell>
        </row>
        <row r="1217">
          <cell r="A1217" t="str">
            <v>C294527110000</v>
          </cell>
          <cell r="B1217" t="str">
            <v>奈良県</v>
          </cell>
          <cell r="C1217" t="str">
            <v>川上村</v>
          </cell>
          <cell r="D1217">
            <v>6</v>
          </cell>
          <cell r="E1217">
            <v>98573</v>
          </cell>
          <cell r="F1217">
            <v>29133</v>
          </cell>
          <cell r="G1217">
            <v>13095</v>
          </cell>
          <cell r="H1217">
            <v>4465</v>
          </cell>
          <cell r="I1217">
            <v>11573</v>
          </cell>
          <cell r="J1217">
            <v>25961</v>
          </cell>
          <cell r="K1217">
            <v>12474</v>
          </cell>
          <cell r="L1217">
            <v>3339</v>
          </cell>
          <cell r="M1217">
            <v>10148</v>
          </cell>
          <cell r="N1217">
            <v>0</v>
          </cell>
          <cell r="O1217">
            <v>0</v>
          </cell>
          <cell r="P1217">
            <v>43479</v>
          </cell>
          <cell r="Q1217">
            <v>0</v>
          </cell>
        </row>
        <row r="1218">
          <cell r="A1218" t="str">
            <v>C294535110000</v>
          </cell>
          <cell r="B1218" t="str">
            <v>奈良県</v>
          </cell>
          <cell r="C1218" t="str">
            <v>東吉野村</v>
          </cell>
          <cell r="D1218">
            <v>6</v>
          </cell>
          <cell r="E1218">
            <v>102684</v>
          </cell>
          <cell r="F1218">
            <v>32037</v>
          </cell>
          <cell r="G1218">
            <v>13320</v>
          </cell>
          <cell r="H1218">
            <v>7144</v>
          </cell>
          <cell r="I1218">
            <v>11573</v>
          </cell>
          <cell r="J1218">
            <v>22517</v>
          </cell>
          <cell r="K1218">
            <v>6804</v>
          </cell>
          <cell r="L1218">
            <v>5565</v>
          </cell>
          <cell r="M1218">
            <v>10148</v>
          </cell>
          <cell r="N1218">
            <v>0</v>
          </cell>
          <cell r="O1218">
            <v>0</v>
          </cell>
          <cell r="P1218">
            <v>34545</v>
          </cell>
          <cell r="Q1218">
            <v>13585</v>
          </cell>
        </row>
        <row r="1219">
          <cell r="A1219" t="str">
            <v>C302015110000</v>
          </cell>
          <cell r="B1219" t="str">
            <v>和歌山県</v>
          </cell>
          <cell r="C1219" t="str">
            <v>和歌山市</v>
          </cell>
          <cell r="D1219">
            <v>3</v>
          </cell>
          <cell r="E1219">
            <v>5847341</v>
          </cell>
          <cell r="F1219">
            <v>2108604</v>
          </cell>
          <cell r="G1219">
            <v>762030</v>
          </cell>
          <cell r="H1219">
            <v>741190</v>
          </cell>
          <cell r="I1219">
            <v>605384</v>
          </cell>
          <cell r="J1219">
            <v>830057</v>
          </cell>
          <cell r="K1219">
            <v>311136</v>
          </cell>
          <cell r="L1219">
            <v>326109</v>
          </cell>
          <cell r="M1219">
            <v>192812</v>
          </cell>
          <cell r="N1219">
            <v>503376</v>
          </cell>
          <cell r="O1219">
            <v>63588</v>
          </cell>
          <cell r="P1219">
            <v>2042131</v>
          </cell>
          <cell r="Q1219">
            <v>299585</v>
          </cell>
        </row>
        <row r="1220">
          <cell r="A1220" t="str">
            <v>C302023110000</v>
          </cell>
          <cell r="B1220" t="str">
            <v>和歌山県</v>
          </cell>
          <cell r="C1220" t="str">
            <v>海南市</v>
          </cell>
          <cell r="D1220">
            <v>5</v>
          </cell>
          <cell r="E1220">
            <v>1130906</v>
          </cell>
          <cell r="F1220">
            <v>352938</v>
          </cell>
          <cell r="G1220">
            <v>98865</v>
          </cell>
          <cell r="H1220">
            <v>115197</v>
          </cell>
          <cell r="I1220">
            <v>138876</v>
          </cell>
          <cell r="J1220">
            <v>173306</v>
          </cell>
          <cell r="K1220">
            <v>39942</v>
          </cell>
          <cell r="L1220">
            <v>62328</v>
          </cell>
          <cell r="M1220">
            <v>71036</v>
          </cell>
          <cell r="N1220">
            <v>163625</v>
          </cell>
          <cell r="O1220">
            <v>4012</v>
          </cell>
          <cell r="P1220">
            <v>259705</v>
          </cell>
          <cell r="Q1220">
            <v>177320</v>
          </cell>
        </row>
        <row r="1221">
          <cell r="A1221" t="str">
            <v>C302031110000</v>
          </cell>
          <cell r="B1221" t="str">
            <v>和歌山県</v>
          </cell>
          <cell r="C1221" t="str">
            <v>橋本市</v>
          </cell>
          <cell r="D1221">
            <v>5</v>
          </cell>
          <cell r="E1221">
            <v>1146110</v>
          </cell>
          <cell r="F1221">
            <v>452625</v>
          </cell>
          <cell r="G1221">
            <v>120240</v>
          </cell>
          <cell r="H1221">
            <v>163419</v>
          </cell>
          <cell r="I1221">
            <v>168966</v>
          </cell>
          <cell r="J1221">
            <v>170041</v>
          </cell>
          <cell r="K1221">
            <v>55860</v>
          </cell>
          <cell r="L1221">
            <v>63441</v>
          </cell>
          <cell r="M1221">
            <v>50740</v>
          </cell>
          <cell r="N1221">
            <v>0</v>
          </cell>
          <cell r="O1221">
            <v>0</v>
          </cell>
          <cell r="P1221">
            <v>464099</v>
          </cell>
          <cell r="Q1221">
            <v>59345</v>
          </cell>
        </row>
        <row r="1222">
          <cell r="A1222" t="str">
            <v>C302040110000</v>
          </cell>
          <cell r="B1222" t="str">
            <v>和歌山県</v>
          </cell>
          <cell r="C1222" t="str">
            <v>有田市</v>
          </cell>
          <cell r="D1222">
            <v>5</v>
          </cell>
          <cell r="E1222">
            <v>498996</v>
          </cell>
          <cell r="F1222">
            <v>198881</v>
          </cell>
          <cell r="G1222">
            <v>50895</v>
          </cell>
          <cell r="H1222">
            <v>66975</v>
          </cell>
          <cell r="I1222">
            <v>81011</v>
          </cell>
          <cell r="J1222">
            <v>111677</v>
          </cell>
          <cell r="K1222">
            <v>29904</v>
          </cell>
          <cell r="L1222">
            <v>41181</v>
          </cell>
          <cell r="M1222">
            <v>40592</v>
          </cell>
          <cell r="N1222">
            <v>0</v>
          </cell>
          <cell r="O1222">
            <v>0</v>
          </cell>
          <cell r="P1222">
            <v>188438</v>
          </cell>
          <cell r="Q1222">
            <v>0</v>
          </cell>
        </row>
        <row r="1223">
          <cell r="A1223" t="str">
            <v>C302058110000</v>
          </cell>
          <cell r="B1223" t="str">
            <v>和歌山県</v>
          </cell>
          <cell r="C1223" t="str">
            <v>御坊市</v>
          </cell>
          <cell r="D1223">
            <v>5</v>
          </cell>
          <cell r="E1223">
            <v>543670</v>
          </cell>
          <cell r="F1223">
            <v>187768</v>
          </cell>
          <cell r="G1223">
            <v>46890</v>
          </cell>
          <cell r="H1223">
            <v>71440</v>
          </cell>
          <cell r="I1223">
            <v>69438</v>
          </cell>
          <cell r="J1223">
            <v>96431</v>
          </cell>
          <cell r="K1223">
            <v>16884</v>
          </cell>
          <cell r="L1223">
            <v>38955</v>
          </cell>
          <cell r="M1223">
            <v>40592</v>
          </cell>
          <cell r="N1223">
            <v>0</v>
          </cell>
          <cell r="O1223">
            <v>0</v>
          </cell>
          <cell r="P1223">
            <v>172956</v>
          </cell>
          <cell r="Q1223">
            <v>86515</v>
          </cell>
        </row>
        <row r="1224">
          <cell r="A1224" t="str">
            <v>C302066110000</v>
          </cell>
          <cell r="B1224" t="str">
            <v>和歌山県</v>
          </cell>
          <cell r="C1224" t="str">
            <v>田辺市</v>
          </cell>
          <cell r="D1224">
            <v>5</v>
          </cell>
          <cell r="E1224">
            <v>1702030</v>
          </cell>
          <cell r="F1224">
            <v>734505</v>
          </cell>
          <cell r="G1224">
            <v>222030</v>
          </cell>
          <cell r="H1224">
            <v>219678</v>
          </cell>
          <cell r="I1224">
            <v>292797</v>
          </cell>
          <cell r="J1224">
            <v>364147</v>
          </cell>
          <cell r="K1224">
            <v>120792</v>
          </cell>
          <cell r="L1224">
            <v>101283</v>
          </cell>
          <cell r="M1224">
            <v>142072</v>
          </cell>
          <cell r="N1224">
            <v>0</v>
          </cell>
          <cell r="O1224">
            <v>0</v>
          </cell>
          <cell r="P1224">
            <v>565483</v>
          </cell>
          <cell r="Q1224">
            <v>37895</v>
          </cell>
        </row>
        <row r="1225">
          <cell r="A1225" t="str">
            <v>C302074110000</v>
          </cell>
          <cell r="B1225" t="str">
            <v>和歌山県</v>
          </cell>
          <cell r="C1225" t="str">
            <v>新宮市</v>
          </cell>
          <cell r="D1225">
            <v>5</v>
          </cell>
          <cell r="E1225">
            <v>569827</v>
          </cell>
          <cell r="F1225">
            <v>163922</v>
          </cell>
          <cell r="G1225">
            <v>53370</v>
          </cell>
          <cell r="H1225">
            <v>52687</v>
          </cell>
          <cell r="I1225">
            <v>57865</v>
          </cell>
          <cell r="J1225">
            <v>118780</v>
          </cell>
          <cell r="K1225">
            <v>30198</v>
          </cell>
          <cell r="L1225">
            <v>37842</v>
          </cell>
          <cell r="M1225">
            <v>50740</v>
          </cell>
          <cell r="N1225">
            <v>0</v>
          </cell>
          <cell r="O1225">
            <v>0</v>
          </cell>
          <cell r="P1225">
            <v>260670</v>
          </cell>
          <cell r="Q1225">
            <v>26455</v>
          </cell>
        </row>
        <row r="1226">
          <cell r="A1226" t="str">
            <v>C302082110000</v>
          </cell>
          <cell r="B1226" t="str">
            <v>和歌山県</v>
          </cell>
          <cell r="C1226" t="str">
            <v>紀の川市</v>
          </cell>
          <cell r="D1226">
            <v>5</v>
          </cell>
          <cell r="E1226">
            <v>1079037</v>
          </cell>
          <cell r="F1226">
            <v>474694</v>
          </cell>
          <cell r="G1226">
            <v>142065</v>
          </cell>
          <cell r="H1226">
            <v>147345</v>
          </cell>
          <cell r="I1226">
            <v>185284</v>
          </cell>
          <cell r="J1226">
            <v>209594</v>
          </cell>
          <cell r="K1226">
            <v>67326</v>
          </cell>
          <cell r="L1226">
            <v>71232</v>
          </cell>
          <cell r="M1226">
            <v>71036</v>
          </cell>
          <cell r="N1226">
            <v>0</v>
          </cell>
          <cell r="O1226">
            <v>0</v>
          </cell>
          <cell r="P1226">
            <v>394749</v>
          </cell>
          <cell r="Q1226">
            <v>0</v>
          </cell>
        </row>
        <row r="1227">
          <cell r="A1227" t="str">
            <v>C302091110000</v>
          </cell>
          <cell r="B1227" t="str">
            <v>和歌山県</v>
          </cell>
          <cell r="C1227" t="str">
            <v>岩出市</v>
          </cell>
          <cell r="D1227">
            <v>5</v>
          </cell>
          <cell r="E1227">
            <v>782125</v>
          </cell>
          <cell r="F1227">
            <v>335705</v>
          </cell>
          <cell r="G1227">
            <v>128745</v>
          </cell>
          <cell r="H1227">
            <v>137522</v>
          </cell>
          <cell r="I1227">
            <v>69438</v>
          </cell>
          <cell r="J1227">
            <v>124393</v>
          </cell>
          <cell r="K1227">
            <v>54012</v>
          </cell>
          <cell r="L1227">
            <v>50085</v>
          </cell>
          <cell r="M1227">
            <v>20296</v>
          </cell>
          <cell r="N1227">
            <v>0</v>
          </cell>
          <cell r="O1227">
            <v>0</v>
          </cell>
          <cell r="P1227">
            <v>322027</v>
          </cell>
          <cell r="Q1227">
            <v>0</v>
          </cell>
        </row>
        <row r="1228">
          <cell r="A1228" t="str">
            <v>C303046110000</v>
          </cell>
          <cell r="B1228" t="str">
            <v>和歌山県</v>
          </cell>
          <cell r="C1228" t="str">
            <v>紀美野町</v>
          </cell>
          <cell r="D1228">
            <v>6</v>
          </cell>
          <cell r="E1228">
            <v>248975</v>
          </cell>
          <cell r="F1228">
            <v>82722</v>
          </cell>
          <cell r="G1228">
            <v>29250</v>
          </cell>
          <cell r="H1228">
            <v>18753</v>
          </cell>
          <cell r="I1228">
            <v>34719</v>
          </cell>
          <cell r="J1228">
            <v>49843</v>
          </cell>
          <cell r="K1228">
            <v>17304</v>
          </cell>
          <cell r="L1228">
            <v>12243</v>
          </cell>
          <cell r="M1228">
            <v>20296</v>
          </cell>
          <cell r="N1228">
            <v>0</v>
          </cell>
          <cell r="O1228">
            <v>0</v>
          </cell>
          <cell r="P1228">
            <v>116410</v>
          </cell>
          <cell r="Q1228">
            <v>0</v>
          </cell>
        </row>
        <row r="1229">
          <cell r="A1229" t="str">
            <v>C303411110000</v>
          </cell>
          <cell r="B1229" t="str">
            <v>和歌山県</v>
          </cell>
          <cell r="C1229" t="str">
            <v>かつらぎ町</v>
          </cell>
          <cell r="D1229">
            <v>6</v>
          </cell>
          <cell r="E1229">
            <v>473137</v>
          </cell>
          <cell r="F1229">
            <v>205244</v>
          </cell>
          <cell r="G1229">
            <v>73260</v>
          </cell>
          <cell r="H1229">
            <v>74119</v>
          </cell>
          <cell r="I1229">
            <v>57865</v>
          </cell>
          <cell r="J1229">
            <v>52069</v>
          </cell>
          <cell r="K1229">
            <v>12852</v>
          </cell>
          <cell r="L1229">
            <v>18921</v>
          </cell>
          <cell r="M1229">
            <v>20296</v>
          </cell>
          <cell r="N1229">
            <v>0</v>
          </cell>
          <cell r="O1229">
            <v>0</v>
          </cell>
          <cell r="P1229">
            <v>211534</v>
          </cell>
          <cell r="Q1229">
            <v>4290</v>
          </cell>
        </row>
        <row r="1230">
          <cell r="A1230" t="str">
            <v>C303437110000</v>
          </cell>
          <cell r="B1230" t="str">
            <v>和歌山県</v>
          </cell>
          <cell r="C1230" t="str">
            <v>九度山町</v>
          </cell>
          <cell r="D1230">
            <v>6</v>
          </cell>
          <cell r="E1230">
            <v>141772</v>
          </cell>
          <cell r="F1230">
            <v>37206</v>
          </cell>
          <cell r="G1230">
            <v>5130</v>
          </cell>
          <cell r="H1230">
            <v>8930</v>
          </cell>
          <cell r="I1230">
            <v>23146</v>
          </cell>
          <cell r="J1230">
            <v>34387</v>
          </cell>
          <cell r="K1230">
            <v>4074</v>
          </cell>
          <cell r="L1230">
            <v>10017</v>
          </cell>
          <cell r="M1230">
            <v>20296</v>
          </cell>
          <cell r="N1230">
            <v>0</v>
          </cell>
          <cell r="O1230">
            <v>0</v>
          </cell>
          <cell r="P1230">
            <v>58024</v>
          </cell>
          <cell r="Q1230">
            <v>12155</v>
          </cell>
        </row>
        <row r="1231">
          <cell r="A1231" t="str">
            <v>C303445110000</v>
          </cell>
          <cell r="B1231" t="str">
            <v>和歌山県</v>
          </cell>
          <cell r="C1231" t="str">
            <v>高野町</v>
          </cell>
          <cell r="D1231">
            <v>6</v>
          </cell>
          <cell r="E1231">
            <v>136065</v>
          </cell>
          <cell r="F1231">
            <v>54760</v>
          </cell>
          <cell r="G1231">
            <v>4860</v>
          </cell>
          <cell r="H1231">
            <v>15181</v>
          </cell>
          <cell r="I1231">
            <v>34719</v>
          </cell>
          <cell r="J1231">
            <v>25204</v>
          </cell>
          <cell r="K1231">
            <v>1176</v>
          </cell>
          <cell r="L1231">
            <v>7791</v>
          </cell>
          <cell r="M1231">
            <v>16237</v>
          </cell>
          <cell r="N1231">
            <v>0</v>
          </cell>
          <cell r="O1231">
            <v>0</v>
          </cell>
          <cell r="P1231">
            <v>56101</v>
          </cell>
          <cell r="Q1231">
            <v>0</v>
          </cell>
        </row>
        <row r="1232">
          <cell r="A1232" t="str">
            <v>C303615110000</v>
          </cell>
          <cell r="B1232" t="str">
            <v>和歌山県</v>
          </cell>
          <cell r="C1232" t="str">
            <v>湯浅町</v>
          </cell>
          <cell r="D1232">
            <v>6</v>
          </cell>
          <cell r="E1232">
            <v>248235</v>
          </cell>
          <cell r="F1232">
            <v>111665</v>
          </cell>
          <cell r="G1232">
            <v>22545</v>
          </cell>
          <cell r="H1232">
            <v>31255</v>
          </cell>
          <cell r="I1232">
            <v>57865</v>
          </cell>
          <cell r="J1232">
            <v>40724</v>
          </cell>
          <cell r="K1232">
            <v>17220</v>
          </cell>
          <cell r="L1232">
            <v>13356</v>
          </cell>
          <cell r="M1232">
            <v>10148</v>
          </cell>
          <cell r="N1232">
            <v>0</v>
          </cell>
          <cell r="O1232">
            <v>0</v>
          </cell>
          <cell r="P1232">
            <v>95846</v>
          </cell>
          <cell r="Q1232">
            <v>0</v>
          </cell>
        </row>
        <row r="1233">
          <cell r="A1233" t="str">
            <v>C303623110000</v>
          </cell>
          <cell r="B1233" t="str">
            <v>和歌山県</v>
          </cell>
          <cell r="C1233" t="str">
            <v>広川町</v>
          </cell>
          <cell r="D1233">
            <v>6</v>
          </cell>
          <cell r="E1233">
            <v>239898</v>
          </cell>
          <cell r="F1233">
            <v>90784</v>
          </cell>
          <cell r="G1233">
            <v>14130</v>
          </cell>
          <cell r="H1233">
            <v>30362</v>
          </cell>
          <cell r="I1233">
            <v>46292</v>
          </cell>
          <cell r="J1233">
            <v>40477</v>
          </cell>
          <cell r="K1233">
            <v>7938</v>
          </cell>
          <cell r="L1233">
            <v>12243</v>
          </cell>
          <cell r="M1233">
            <v>20296</v>
          </cell>
          <cell r="N1233">
            <v>0</v>
          </cell>
          <cell r="O1233">
            <v>0</v>
          </cell>
          <cell r="P1233">
            <v>86472</v>
          </cell>
          <cell r="Q1233">
            <v>22165</v>
          </cell>
        </row>
        <row r="1234">
          <cell r="A1234" t="str">
            <v>C303666110000</v>
          </cell>
          <cell r="B1234" t="str">
            <v>和歌山県</v>
          </cell>
          <cell r="C1234" t="str">
            <v>有田川町</v>
          </cell>
          <cell r="D1234">
            <v>6</v>
          </cell>
          <cell r="E1234">
            <v>715355</v>
          </cell>
          <cell r="F1234">
            <v>311512</v>
          </cell>
          <cell r="G1234">
            <v>100395</v>
          </cell>
          <cell r="H1234">
            <v>100016</v>
          </cell>
          <cell r="I1234">
            <v>111101</v>
          </cell>
          <cell r="J1234">
            <v>145570</v>
          </cell>
          <cell r="K1234">
            <v>61866</v>
          </cell>
          <cell r="L1234">
            <v>40068</v>
          </cell>
          <cell r="M1234">
            <v>43636</v>
          </cell>
          <cell r="N1234">
            <v>0</v>
          </cell>
          <cell r="O1234">
            <v>0</v>
          </cell>
          <cell r="P1234">
            <v>258273</v>
          </cell>
          <cell r="Q1234">
            <v>0</v>
          </cell>
        </row>
        <row r="1235">
          <cell r="A1235" t="str">
            <v>C303810110000</v>
          </cell>
          <cell r="B1235" t="str">
            <v>和歌山県</v>
          </cell>
          <cell r="C1235" t="str">
            <v>美浜町</v>
          </cell>
          <cell r="D1235">
            <v>6</v>
          </cell>
          <cell r="E1235">
            <v>158765</v>
          </cell>
          <cell r="F1235">
            <v>56597</v>
          </cell>
          <cell r="G1235">
            <v>18270</v>
          </cell>
          <cell r="H1235">
            <v>15181</v>
          </cell>
          <cell r="I1235">
            <v>23146</v>
          </cell>
          <cell r="J1235">
            <v>25457</v>
          </cell>
          <cell r="K1235">
            <v>5292</v>
          </cell>
          <cell r="L1235">
            <v>10017</v>
          </cell>
          <cell r="M1235">
            <v>10148</v>
          </cell>
          <cell r="N1235">
            <v>0</v>
          </cell>
          <cell r="O1235">
            <v>0</v>
          </cell>
          <cell r="P1235">
            <v>61696</v>
          </cell>
          <cell r="Q1235">
            <v>15015</v>
          </cell>
        </row>
        <row r="1236">
          <cell r="A1236" t="str">
            <v>C303828110000</v>
          </cell>
          <cell r="B1236" t="str">
            <v>和歌山県</v>
          </cell>
          <cell r="C1236" t="str">
            <v>日高町</v>
          </cell>
          <cell r="D1236">
            <v>6</v>
          </cell>
          <cell r="E1236">
            <v>223597</v>
          </cell>
          <cell r="F1236">
            <v>100749</v>
          </cell>
          <cell r="G1236">
            <v>39240</v>
          </cell>
          <cell r="H1236">
            <v>26790</v>
          </cell>
          <cell r="I1236">
            <v>34719</v>
          </cell>
          <cell r="J1236">
            <v>31232</v>
          </cell>
          <cell r="K1236">
            <v>9954</v>
          </cell>
          <cell r="L1236">
            <v>11130</v>
          </cell>
          <cell r="M1236">
            <v>10148</v>
          </cell>
          <cell r="N1236">
            <v>0</v>
          </cell>
          <cell r="O1236">
            <v>0</v>
          </cell>
          <cell r="P1236">
            <v>91616</v>
          </cell>
          <cell r="Q1236">
            <v>0</v>
          </cell>
        </row>
        <row r="1237">
          <cell r="A1237" t="str">
            <v>C303836110000</v>
          </cell>
          <cell r="B1237" t="str">
            <v>和歌山県</v>
          </cell>
          <cell r="C1237" t="str">
            <v>由良町</v>
          </cell>
          <cell r="D1237">
            <v>6</v>
          </cell>
          <cell r="E1237">
            <v>166817</v>
          </cell>
          <cell r="F1237">
            <v>61752</v>
          </cell>
          <cell r="G1237">
            <v>8280</v>
          </cell>
          <cell r="H1237">
            <v>18753</v>
          </cell>
          <cell r="I1237">
            <v>34719</v>
          </cell>
          <cell r="J1237">
            <v>33668</v>
          </cell>
          <cell r="K1237">
            <v>10164</v>
          </cell>
          <cell r="L1237">
            <v>13356</v>
          </cell>
          <cell r="M1237">
            <v>10148</v>
          </cell>
          <cell r="N1237">
            <v>0</v>
          </cell>
          <cell r="O1237">
            <v>0</v>
          </cell>
          <cell r="P1237">
            <v>71397</v>
          </cell>
          <cell r="Q1237">
            <v>0</v>
          </cell>
        </row>
        <row r="1238">
          <cell r="A1238" t="str">
            <v>C303909110000</v>
          </cell>
          <cell r="B1238" t="str">
            <v>和歌山県</v>
          </cell>
          <cell r="C1238" t="str">
            <v>印南町</v>
          </cell>
          <cell r="D1238">
            <v>6</v>
          </cell>
          <cell r="E1238">
            <v>300724</v>
          </cell>
          <cell r="F1238">
            <v>123623</v>
          </cell>
          <cell r="G1238">
            <v>39825</v>
          </cell>
          <cell r="H1238">
            <v>37506</v>
          </cell>
          <cell r="I1238">
            <v>46292</v>
          </cell>
          <cell r="J1238">
            <v>72953</v>
          </cell>
          <cell r="K1238">
            <v>13440</v>
          </cell>
          <cell r="L1238">
            <v>18921</v>
          </cell>
          <cell r="M1238">
            <v>40592</v>
          </cell>
          <cell r="N1238">
            <v>0</v>
          </cell>
          <cell r="O1238">
            <v>0</v>
          </cell>
          <cell r="P1238">
            <v>104148</v>
          </cell>
          <cell r="Q1238">
            <v>0</v>
          </cell>
        </row>
        <row r="1239">
          <cell r="A1239" t="str">
            <v>C303917110000</v>
          </cell>
          <cell r="B1239" t="str">
            <v>和歌山県</v>
          </cell>
          <cell r="C1239" t="str">
            <v>みなべ町</v>
          </cell>
          <cell r="D1239">
            <v>6</v>
          </cell>
          <cell r="E1239">
            <v>367477</v>
          </cell>
          <cell r="F1239">
            <v>148258</v>
          </cell>
          <cell r="G1239">
            <v>31455</v>
          </cell>
          <cell r="H1239">
            <v>58938</v>
          </cell>
          <cell r="I1239">
            <v>57865</v>
          </cell>
          <cell r="J1239">
            <v>66984</v>
          </cell>
          <cell r="K1239">
            <v>18732</v>
          </cell>
          <cell r="L1239">
            <v>17808</v>
          </cell>
          <cell r="M1239">
            <v>30444</v>
          </cell>
          <cell r="N1239">
            <v>0</v>
          </cell>
          <cell r="O1239">
            <v>0</v>
          </cell>
          <cell r="P1239">
            <v>152235</v>
          </cell>
          <cell r="Q1239">
            <v>0</v>
          </cell>
        </row>
        <row r="1240">
          <cell r="A1240" t="str">
            <v>C303925110000</v>
          </cell>
          <cell r="B1240" t="str">
            <v>和歌山県</v>
          </cell>
          <cell r="C1240" t="str">
            <v>日高川町</v>
          </cell>
          <cell r="D1240">
            <v>6</v>
          </cell>
          <cell r="E1240">
            <v>428201</v>
          </cell>
          <cell r="F1240">
            <v>184371</v>
          </cell>
          <cell r="G1240">
            <v>37350</v>
          </cell>
          <cell r="H1240">
            <v>42864</v>
          </cell>
          <cell r="I1240">
            <v>104157</v>
          </cell>
          <cell r="J1240">
            <v>108385</v>
          </cell>
          <cell r="K1240">
            <v>29820</v>
          </cell>
          <cell r="L1240">
            <v>27825</v>
          </cell>
          <cell r="M1240">
            <v>50740</v>
          </cell>
          <cell r="N1240">
            <v>0</v>
          </cell>
          <cell r="O1240">
            <v>0</v>
          </cell>
          <cell r="P1240">
            <v>135445</v>
          </cell>
          <cell r="Q1240">
            <v>0</v>
          </cell>
        </row>
        <row r="1241">
          <cell r="A1241" t="str">
            <v>C304018110000</v>
          </cell>
          <cell r="B1241" t="str">
            <v>和歌山県</v>
          </cell>
          <cell r="C1241" t="str">
            <v>白浜町</v>
          </cell>
          <cell r="D1241">
            <v>6</v>
          </cell>
          <cell r="E1241">
            <v>567759</v>
          </cell>
          <cell r="F1241">
            <v>226763</v>
          </cell>
          <cell r="G1241">
            <v>54045</v>
          </cell>
          <cell r="H1241">
            <v>61617</v>
          </cell>
          <cell r="I1241">
            <v>111101</v>
          </cell>
          <cell r="J1241">
            <v>90341</v>
          </cell>
          <cell r="K1241">
            <v>24150</v>
          </cell>
          <cell r="L1241">
            <v>25599</v>
          </cell>
          <cell r="M1241">
            <v>40592</v>
          </cell>
          <cell r="N1241">
            <v>0</v>
          </cell>
          <cell r="O1241">
            <v>0</v>
          </cell>
          <cell r="P1241">
            <v>210615</v>
          </cell>
          <cell r="Q1241">
            <v>40040</v>
          </cell>
        </row>
        <row r="1242">
          <cell r="A1242" t="str">
            <v>C304042110000</v>
          </cell>
          <cell r="B1242" t="str">
            <v>和歌山県</v>
          </cell>
          <cell r="C1242" t="str">
            <v>上富田町</v>
          </cell>
          <cell r="D1242">
            <v>6</v>
          </cell>
          <cell r="E1242">
            <v>357175</v>
          </cell>
          <cell r="F1242">
            <v>153371</v>
          </cell>
          <cell r="G1242">
            <v>40140</v>
          </cell>
          <cell r="H1242">
            <v>55366</v>
          </cell>
          <cell r="I1242">
            <v>57865</v>
          </cell>
          <cell r="J1242">
            <v>44147</v>
          </cell>
          <cell r="K1242">
            <v>17304</v>
          </cell>
          <cell r="L1242">
            <v>16695</v>
          </cell>
          <cell r="M1242">
            <v>10148</v>
          </cell>
          <cell r="N1242">
            <v>0</v>
          </cell>
          <cell r="O1242">
            <v>0</v>
          </cell>
          <cell r="P1242">
            <v>159657</v>
          </cell>
          <cell r="Q1242">
            <v>0</v>
          </cell>
        </row>
        <row r="1243">
          <cell r="A1243" t="str">
            <v>C304069110000</v>
          </cell>
          <cell r="B1243" t="str">
            <v>和歌山県</v>
          </cell>
          <cell r="C1243" t="str">
            <v>すさみ町</v>
          </cell>
          <cell r="D1243">
            <v>6</v>
          </cell>
          <cell r="E1243">
            <v>154205</v>
          </cell>
          <cell r="F1243">
            <v>49221</v>
          </cell>
          <cell r="G1243">
            <v>17145</v>
          </cell>
          <cell r="H1243">
            <v>8930</v>
          </cell>
          <cell r="I1243">
            <v>23146</v>
          </cell>
          <cell r="J1243">
            <v>34676</v>
          </cell>
          <cell r="K1243">
            <v>8946</v>
          </cell>
          <cell r="L1243">
            <v>15582</v>
          </cell>
          <cell r="M1243">
            <v>10148</v>
          </cell>
          <cell r="N1243">
            <v>0</v>
          </cell>
          <cell r="O1243">
            <v>0</v>
          </cell>
          <cell r="P1243">
            <v>70308</v>
          </cell>
          <cell r="Q1243">
            <v>0</v>
          </cell>
        </row>
        <row r="1244">
          <cell r="A1244" t="str">
            <v>C304212110000</v>
          </cell>
          <cell r="B1244" t="str">
            <v>和歌山県</v>
          </cell>
          <cell r="C1244" t="str">
            <v>那智勝浦町</v>
          </cell>
          <cell r="D1244">
            <v>6</v>
          </cell>
          <cell r="E1244">
            <v>393619</v>
          </cell>
          <cell r="F1244">
            <v>144917</v>
          </cell>
          <cell r="G1244">
            <v>37080</v>
          </cell>
          <cell r="H1244">
            <v>38399</v>
          </cell>
          <cell r="I1244">
            <v>69438</v>
          </cell>
          <cell r="J1244">
            <v>83495</v>
          </cell>
          <cell r="K1244">
            <v>17304</v>
          </cell>
          <cell r="L1244">
            <v>25599</v>
          </cell>
          <cell r="M1244">
            <v>40592</v>
          </cell>
          <cell r="N1244">
            <v>0</v>
          </cell>
          <cell r="O1244">
            <v>0</v>
          </cell>
          <cell r="P1244">
            <v>165207</v>
          </cell>
          <cell r="Q1244">
            <v>0</v>
          </cell>
        </row>
        <row r="1245">
          <cell r="A1245" t="str">
            <v>C304221110000</v>
          </cell>
          <cell r="B1245" t="str">
            <v>和歌山県</v>
          </cell>
          <cell r="C1245" t="str">
            <v>太地町</v>
          </cell>
          <cell r="D1245">
            <v>6</v>
          </cell>
          <cell r="E1245">
            <v>76668</v>
          </cell>
          <cell r="F1245">
            <v>28617</v>
          </cell>
          <cell r="G1245">
            <v>9900</v>
          </cell>
          <cell r="H1245">
            <v>7144</v>
          </cell>
          <cell r="I1245">
            <v>11573</v>
          </cell>
          <cell r="J1245">
            <v>17183</v>
          </cell>
          <cell r="K1245">
            <v>1470</v>
          </cell>
          <cell r="L1245">
            <v>5565</v>
          </cell>
          <cell r="M1245">
            <v>10148</v>
          </cell>
          <cell r="N1245">
            <v>0</v>
          </cell>
          <cell r="O1245">
            <v>0</v>
          </cell>
          <cell r="P1245">
            <v>30868</v>
          </cell>
          <cell r="Q1245">
            <v>0</v>
          </cell>
        </row>
        <row r="1246">
          <cell r="A1246" t="str">
            <v>C304247110000</v>
          </cell>
          <cell r="B1246" t="str">
            <v>和歌山県</v>
          </cell>
          <cell r="C1246" t="str">
            <v>古座川町</v>
          </cell>
          <cell r="D1246">
            <v>6</v>
          </cell>
          <cell r="E1246">
            <v>171819</v>
          </cell>
          <cell r="F1246">
            <v>62656</v>
          </cell>
          <cell r="G1246">
            <v>15435</v>
          </cell>
          <cell r="H1246">
            <v>12502</v>
          </cell>
          <cell r="I1246">
            <v>34719</v>
          </cell>
          <cell r="J1246">
            <v>44698</v>
          </cell>
          <cell r="K1246">
            <v>15498</v>
          </cell>
          <cell r="L1246">
            <v>8904</v>
          </cell>
          <cell r="M1246">
            <v>20296</v>
          </cell>
          <cell r="N1246">
            <v>0</v>
          </cell>
          <cell r="O1246">
            <v>0</v>
          </cell>
          <cell r="P1246">
            <v>64465</v>
          </cell>
          <cell r="Q1246">
            <v>0</v>
          </cell>
        </row>
        <row r="1247">
          <cell r="A1247" t="str">
            <v>C304271110000</v>
          </cell>
          <cell r="B1247" t="str">
            <v>和歌山県</v>
          </cell>
          <cell r="C1247" t="str">
            <v>北山村</v>
          </cell>
          <cell r="D1247">
            <v>6</v>
          </cell>
          <cell r="E1247">
            <v>46360</v>
          </cell>
          <cell r="F1247">
            <v>23148</v>
          </cell>
          <cell r="G1247">
            <v>7110</v>
          </cell>
          <cell r="H1247">
            <v>4465</v>
          </cell>
          <cell r="I1247">
            <v>11573</v>
          </cell>
          <cell r="J1247">
            <v>12710</v>
          </cell>
          <cell r="K1247">
            <v>336</v>
          </cell>
          <cell r="L1247">
            <v>2226</v>
          </cell>
          <cell r="M1247">
            <v>10148</v>
          </cell>
          <cell r="N1247">
            <v>0</v>
          </cell>
          <cell r="O1247">
            <v>0</v>
          </cell>
          <cell r="P1247">
            <v>10502</v>
          </cell>
          <cell r="Q1247">
            <v>0</v>
          </cell>
        </row>
        <row r="1248">
          <cell r="A1248" t="str">
            <v>C304280110000</v>
          </cell>
          <cell r="B1248" t="str">
            <v>和歌山県</v>
          </cell>
          <cell r="C1248" t="str">
            <v>串本町</v>
          </cell>
          <cell r="D1248">
            <v>6</v>
          </cell>
          <cell r="E1248">
            <v>518074</v>
          </cell>
          <cell r="F1248">
            <v>230840</v>
          </cell>
          <cell r="G1248">
            <v>58815</v>
          </cell>
          <cell r="H1248">
            <v>67868</v>
          </cell>
          <cell r="I1248">
            <v>104157</v>
          </cell>
          <cell r="J1248">
            <v>101050</v>
          </cell>
          <cell r="K1248">
            <v>22092</v>
          </cell>
          <cell r="L1248">
            <v>32277</v>
          </cell>
          <cell r="M1248">
            <v>46681</v>
          </cell>
          <cell r="N1248">
            <v>0</v>
          </cell>
          <cell r="O1248">
            <v>0</v>
          </cell>
          <cell r="P1248">
            <v>165449</v>
          </cell>
          <cell r="Q1248">
            <v>20735</v>
          </cell>
        </row>
        <row r="1249">
          <cell r="A1249" t="str">
            <v>C312011110000</v>
          </cell>
          <cell r="B1249" t="str">
            <v>鳥取県</v>
          </cell>
          <cell r="C1249" t="str">
            <v>鳥取市</v>
          </cell>
          <cell r="D1249">
            <v>3</v>
          </cell>
          <cell r="E1249">
            <v>4002163</v>
          </cell>
          <cell r="F1249">
            <v>1479423</v>
          </cell>
          <cell r="G1249">
            <v>425745</v>
          </cell>
          <cell r="H1249">
            <v>545623</v>
          </cell>
          <cell r="I1249">
            <v>508055</v>
          </cell>
          <cell r="J1249">
            <v>642543</v>
          </cell>
          <cell r="K1249">
            <v>191646</v>
          </cell>
          <cell r="L1249">
            <v>268233</v>
          </cell>
          <cell r="M1249">
            <v>182664</v>
          </cell>
          <cell r="N1249">
            <v>0</v>
          </cell>
          <cell r="O1249">
            <v>0</v>
          </cell>
          <cell r="P1249">
            <v>1777237</v>
          </cell>
          <cell r="Q1249">
            <v>102960</v>
          </cell>
        </row>
        <row r="1250">
          <cell r="A1250" t="str">
            <v>C312029110000</v>
          </cell>
          <cell r="B1250" t="str">
            <v>鳥取県</v>
          </cell>
          <cell r="C1250" t="str">
            <v>米子市</v>
          </cell>
          <cell r="D1250">
            <v>5</v>
          </cell>
          <cell r="E1250">
            <v>2270119</v>
          </cell>
          <cell r="F1250">
            <v>964940</v>
          </cell>
          <cell r="G1250">
            <v>348705</v>
          </cell>
          <cell r="H1250">
            <v>350056</v>
          </cell>
          <cell r="I1250">
            <v>266179</v>
          </cell>
          <cell r="J1250">
            <v>451875</v>
          </cell>
          <cell r="K1250">
            <v>164262</v>
          </cell>
          <cell r="L1250">
            <v>165837</v>
          </cell>
          <cell r="M1250">
            <v>121776</v>
          </cell>
          <cell r="N1250">
            <v>0</v>
          </cell>
          <cell r="O1250">
            <v>0</v>
          </cell>
          <cell r="P1250">
            <v>853304</v>
          </cell>
          <cell r="Q1250">
            <v>0</v>
          </cell>
        </row>
        <row r="1251">
          <cell r="A1251" t="str">
            <v>C312037110000</v>
          </cell>
          <cell r="B1251" t="str">
            <v>鳥取県</v>
          </cell>
          <cell r="C1251" t="str">
            <v>倉吉市</v>
          </cell>
          <cell r="D1251">
            <v>5</v>
          </cell>
          <cell r="E1251">
            <v>923533</v>
          </cell>
          <cell r="F1251">
            <v>399505</v>
          </cell>
          <cell r="G1251">
            <v>108855</v>
          </cell>
          <cell r="H1251">
            <v>140201</v>
          </cell>
          <cell r="I1251">
            <v>150449</v>
          </cell>
          <cell r="J1251">
            <v>161179</v>
          </cell>
          <cell r="K1251">
            <v>46998</v>
          </cell>
          <cell r="L1251">
            <v>63441</v>
          </cell>
          <cell r="M1251">
            <v>50740</v>
          </cell>
          <cell r="N1251">
            <v>0</v>
          </cell>
          <cell r="O1251">
            <v>0</v>
          </cell>
          <cell r="P1251">
            <v>362849</v>
          </cell>
          <cell r="Q1251">
            <v>0</v>
          </cell>
        </row>
        <row r="1252">
          <cell r="A1252" t="str">
            <v>C312045110000</v>
          </cell>
          <cell r="B1252" t="str">
            <v>鳥取県</v>
          </cell>
          <cell r="C1252" t="str">
            <v>境港市</v>
          </cell>
          <cell r="D1252">
            <v>5</v>
          </cell>
          <cell r="E1252">
            <v>581947</v>
          </cell>
          <cell r="F1252">
            <v>226873</v>
          </cell>
          <cell r="G1252">
            <v>72900</v>
          </cell>
          <cell r="H1252">
            <v>74119</v>
          </cell>
          <cell r="I1252">
            <v>79854</v>
          </cell>
          <cell r="J1252">
            <v>116502</v>
          </cell>
          <cell r="K1252">
            <v>32634</v>
          </cell>
          <cell r="L1252">
            <v>53424</v>
          </cell>
          <cell r="M1252">
            <v>30444</v>
          </cell>
          <cell r="N1252">
            <v>0</v>
          </cell>
          <cell r="O1252">
            <v>0</v>
          </cell>
          <cell r="P1252">
            <v>238572</v>
          </cell>
          <cell r="Q1252">
            <v>0</v>
          </cell>
        </row>
        <row r="1253">
          <cell r="A1253" t="str">
            <v>C313025110000</v>
          </cell>
          <cell r="B1253" t="str">
            <v>鳥取県</v>
          </cell>
          <cell r="C1253" t="str">
            <v>岩美町</v>
          </cell>
          <cell r="D1253">
            <v>6</v>
          </cell>
          <cell r="E1253">
            <v>286604</v>
          </cell>
          <cell r="F1253">
            <v>125934</v>
          </cell>
          <cell r="G1253">
            <v>51030</v>
          </cell>
          <cell r="H1253">
            <v>40185</v>
          </cell>
          <cell r="I1253">
            <v>34719</v>
          </cell>
          <cell r="J1253">
            <v>33437</v>
          </cell>
          <cell r="K1253">
            <v>8820</v>
          </cell>
          <cell r="L1253">
            <v>14469</v>
          </cell>
          <cell r="M1253">
            <v>10148</v>
          </cell>
          <cell r="N1253">
            <v>0</v>
          </cell>
          <cell r="O1253">
            <v>0</v>
          </cell>
          <cell r="P1253">
            <v>127233</v>
          </cell>
          <cell r="Q1253">
            <v>0</v>
          </cell>
        </row>
        <row r="1254">
          <cell r="A1254" t="str">
            <v>C313254110000</v>
          </cell>
          <cell r="B1254" t="str">
            <v>鳥取県</v>
          </cell>
          <cell r="C1254" t="str">
            <v>若桜町</v>
          </cell>
          <cell r="D1254">
            <v>6</v>
          </cell>
          <cell r="E1254">
            <v>126728</v>
          </cell>
          <cell r="F1254">
            <v>28925</v>
          </cell>
          <cell r="G1254">
            <v>9315</v>
          </cell>
          <cell r="H1254">
            <v>8037</v>
          </cell>
          <cell r="I1254">
            <v>11573</v>
          </cell>
          <cell r="J1254">
            <v>18380</v>
          </cell>
          <cell r="K1254">
            <v>1554</v>
          </cell>
          <cell r="L1254">
            <v>6678</v>
          </cell>
          <cell r="M1254">
            <v>10148</v>
          </cell>
          <cell r="N1254">
            <v>0</v>
          </cell>
          <cell r="O1254">
            <v>0</v>
          </cell>
          <cell r="P1254">
            <v>60833</v>
          </cell>
          <cell r="Q1254">
            <v>18590</v>
          </cell>
        </row>
        <row r="1255">
          <cell r="A1255" t="str">
            <v>C313289110000</v>
          </cell>
          <cell r="B1255" t="str">
            <v>鳥取県</v>
          </cell>
          <cell r="C1255" t="str">
            <v>智頭町</v>
          </cell>
          <cell r="D1255">
            <v>6</v>
          </cell>
          <cell r="E1255">
            <v>165219</v>
          </cell>
          <cell r="F1255">
            <v>38769</v>
          </cell>
          <cell r="G1255">
            <v>12015</v>
          </cell>
          <cell r="H1255">
            <v>15181</v>
          </cell>
          <cell r="I1255">
            <v>11573</v>
          </cell>
          <cell r="J1255">
            <v>26402</v>
          </cell>
          <cell r="K1255">
            <v>5124</v>
          </cell>
          <cell r="L1255">
            <v>11130</v>
          </cell>
          <cell r="M1255">
            <v>10148</v>
          </cell>
          <cell r="N1255">
            <v>0</v>
          </cell>
          <cell r="O1255">
            <v>0</v>
          </cell>
          <cell r="P1255">
            <v>100048</v>
          </cell>
          <cell r="Q1255">
            <v>0</v>
          </cell>
        </row>
        <row r="1256">
          <cell r="A1256" t="str">
            <v>C313297110000</v>
          </cell>
          <cell r="B1256" t="str">
            <v>鳥取県</v>
          </cell>
          <cell r="C1256" t="str">
            <v>八頭町</v>
          </cell>
          <cell r="D1256">
            <v>6</v>
          </cell>
          <cell r="E1256">
            <v>424181</v>
          </cell>
          <cell r="F1256">
            <v>168373</v>
          </cell>
          <cell r="G1256">
            <v>75645</v>
          </cell>
          <cell r="H1256">
            <v>46436</v>
          </cell>
          <cell r="I1256">
            <v>46292</v>
          </cell>
          <cell r="J1256">
            <v>71363</v>
          </cell>
          <cell r="K1256">
            <v>40068</v>
          </cell>
          <cell r="L1256">
            <v>21147</v>
          </cell>
          <cell r="M1256">
            <v>10148</v>
          </cell>
          <cell r="N1256">
            <v>0</v>
          </cell>
          <cell r="O1256">
            <v>0</v>
          </cell>
          <cell r="P1256">
            <v>184445</v>
          </cell>
          <cell r="Q1256">
            <v>0</v>
          </cell>
        </row>
        <row r="1257">
          <cell r="A1257" t="str">
            <v>C313645110000</v>
          </cell>
          <cell r="B1257" t="str">
            <v>鳥取県</v>
          </cell>
          <cell r="C1257" t="str">
            <v>三朝町</v>
          </cell>
          <cell r="D1257">
            <v>6</v>
          </cell>
          <cell r="E1257">
            <v>184688</v>
          </cell>
          <cell r="F1257">
            <v>54893</v>
          </cell>
          <cell r="G1257">
            <v>12465</v>
          </cell>
          <cell r="H1257">
            <v>16967</v>
          </cell>
          <cell r="I1257">
            <v>25461</v>
          </cell>
          <cell r="J1257">
            <v>28901</v>
          </cell>
          <cell r="K1257">
            <v>6510</v>
          </cell>
          <cell r="L1257">
            <v>12243</v>
          </cell>
          <cell r="M1257">
            <v>10148</v>
          </cell>
          <cell r="N1257">
            <v>0</v>
          </cell>
          <cell r="O1257">
            <v>0</v>
          </cell>
          <cell r="P1257">
            <v>100894</v>
          </cell>
          <cell r="Q1257">
            <v>0</v>
          </cell>
        </row>
        <row r="1258">
          <cell r="A1258" t="str">
            <v>C313700110000</v>
          </cell>
          <cell r="B1258" t="str">
            <v>鳥取県</v>
          </cell>
          <cell r="C1258" t="str">
            <v>湯梨浜町</v>
          </cell>
          <cell r="D1258">
            <v>6</v>
          </cell>
          <cell r="E1258">
            <v>441115</v>
          </cell>
          <cell r="F1258">
            <v>175113</v>
          </cell>
          <cell r="G1258">
            <v>70740</v>
          </cell>
          <cell r="H1258">
            <v>69654</v>
          </cell>
          <cell r="I1258">
            <v>34719</v>
          </cell>
          <cell r="J1258">
            <v>83416</v>
          </cell>
          <cell r="K1258">
            <v>30450</v>
          </cell>
          <cell r="L1258">
            <v>36729</v>
          </cell>
          <cell r="M1258">
            <v>16237</v>
          </cell>
          <cell r="N1258">
            <v>0</v>
          </cell>
          <cell r="O1258">
            <v>0</v>
          </cell>
          <cell r="P1258">
            <v>164711</v>
          </cell>
          <cell r="Q1258">
            <v>17875</v>
          </cell>
        </row>
        <row r="1259">
          <cell r="A1259" t="str">
            <v>C313718110000</v>
          </cell>
          <cell r="B1259" t="str">
            <v>鳥取県</v>
          </cell>
          <cell r="C1259" t="str">
            <v>琴浦町</v>
          </cell>
          <cell r="D1259">
            <v>6</v>
          </cell>
          <cell r="E1259">
            <v>462792</v>
          </cell>
          <cell r="F1259">
            <v>166830</v>
          </cell>
          <cell r="G1259">
            <v>59850</v>
          </cell>
          <cell r="H1259">
            <v>49115</v>
          </cell>
          <cell r="I1259">
            <v>57865</v>
          </cell>
          <cell r="J1259">
            <v>64732</v>
          </cell>
          <cell r="K1259">
            <v>17724</v>
          </cell>
          <cell r="L1259">
            <v>26712</v>
          </cell>
          <cell r="M1259">
            <v>20296</v>
          </cell>
          <cell r="N1259">
            <v>0</v>
          </cell>
          <cell r="O1259">
            <v>0</v>
          </cell>
          <cell r="P1259">
            <v>178320</v>
          </cell>
          <cell r="Q1259">
            <v>52910</v>
          </cell>
        </row>
        <row r="1260">
          <cell r="A1260" t="str">
            <v>C313726110000</v>
          </cell>
          <cell r="B1260" t="str">
            <v>鳥取県</v>
          </cell>
          <cell r="C1260" t="str">
            <v>北栄町</v>
          </cell>
          <cell r="D1260">
            <v>6</v>
          </cell>
          <cell r="E1260">
            <v>311939</v>
          </cell>
          <cell r="F1260">
            <v>108439</v>
          </cell>
          <cell r="G1260">
            <v>53145</v>
          </cell>
          <cell r="H1260">
            <v>32148</v>
          </cell>
          <cell r="I1260">
            <v>23146</v>
          </cell>
          <cell r="J1260">
            <v>57298</v>
          </cell>
          <cell r="K1260">
            <v>14742</v>
          </cell>
          <cell r="L1260">
            <v>22260</v>
          </cell>
          <cell r="M1260">
            <v>20296</v>
          </cell>
          <cell r="N1260">
            <v>0</v>
          </cell>
          <cell r="O1260">
            <v>0</v>
          </cell>
          <cell r="P1260">
            <v>137622</v>
          </cell>
          <cell r="Q1260">
            <v>8580</v>
          </cell>
        </row>
        <row r="1261">
          <cell r="A1261" t="str">
            <v>C313840110000</v>
          </cell>
          <cell r="B1261" t="str">
            <v>鳥取県</v>
          </cell>
          <cell r="C1261" t="str">
            <v>日吉津村</v>
          </cell>
          <cell r="D1261">
            <v>6</v>
          </cell>
          <cell r="E1261">
            <v>74860</v>
          </cell>
          <cell r="F1261">
            <v>33750</v>
          </cell>
          <cell r="G1261">
            <v>9675</v>
          </cell>
          <cell r="H1261">
            <v>12502</v>
          </cell>
          <cell r="I1261">
            <v>11573</v>
          </cell>
          <cell r="J1261">
            <v>0</v>
          </cell>
          <cell r="K1261">
            <v>0</v>
          </cell>
          <cell r="L1261">
            <v>0</v>
          </cell>
          <cell r="M1261">
            <v>0</v>
          </cell>
          <cell r="N1261">
            <v>0</v>
          </cell>
          <cell r="O1261">
            <v>0</v>
          </cell>
          <cell r="P1261">
            <v>41110</v>
          </cell>
          <cell r="Q1261">
            <v>0</v>
          </cell>
        </row>
        <row r="1262">
          <cell r="A1262" t="str">
            <v>C313866110000</v>
          </cell>
          <cell r="B1262" t="str">
            <v>鳥取県</v>
          </cell>
          <cell r="C1262" t="str">
            <v>大山町</v>
          </cell>
          <cell r="D1262">
            <v>6</v>
          </cell>
          <cell r="E1262">
            <v>428473</v>
          </cell>
          <cell r="F1262">
            <v>181091</v>
          </cell>
          <cell r="G1262">
            <v>91935</v>
          </cell>
          <cell r="H1262">
            <v>42864</v>
          </cell>
          <cell r="I1262">
            <v>46292</v>
          </cell>
          <cell r="J1262">
            <v>77652</v>
          </cell>
          <cell r="K1262">
            <v>24948</v>
          </cell>
          <cell r="L1262">
            <v>22260</v>
          </cell>
          <cell r="M1262">
            <v>30444</v>
          </cell>
          <cell r="N1262">
            <v>0</v>
          </cell>
          <cell r="O1262">
            <v>0</v>
          </cell>
          <cell r="P1262">
            <v>169730</v>
          </cell>
          <cell r="Q1262">
            <v>0</v>
          </cell>
        </row>
        <row r="1263">
          <cell r="A1263" t="str">
            <v>C313891110000</v>
          </cell>
          <cell r="B1263" t="str">
            <v>鳥取県</v>
          </cell>
          <cell r="C1263" t="str">
            <v>南部町</v>
          </cell>
          <cell r="D1263">
            <v>6</v>
          </cell>
          <cell r="E1263">
            <v>255739</v>
          </cell>
          <cell r="F1263">
            <v>81991</v>
          </cell>
          <cell r="G1263">
            <v>21375</v>
          </cell>
          <cell r="H1263">
            <v>25897</v>
          </cell>
          <cell r="I1263">
            <v>34719</v>
          </cell>
          <cell r="J1263">
            <v>47113</v>
          </cell>
          <cell r="K1263">
            <v>10122</v>
          </cell>
          <cell r="L1263">
            <v>16695</v>
          </cell>
          <cell r="M1263">
            <v>20296</v>
          </cell>
          <cell r="N1263">
            <v>0</v>
          </cell>
          <cell r="O1263">
            <v>0</v>
          </cell>
          <cell r="P1263">
            <v>126635</v>
          </cell>
          <cell r="Q1263">
            <v>0</v>
          </cell>
        </row>
        <row r="1264">
          <cell r="A1264" t="str">
            <v>C313904110000</v>
          </cell>
          <cell r="B1264" t="str">
            <v>鳥取県</v>
          </cell>
          <cell r="C1264" t="str">
            <v>伯耆町</v>
          </cell>
          <cell r="D1264">
            <v>6</v>
          </cell>
          <cell r="E1264">
            <v>358395</v>
          </cell>
          <cell r="F1264">
            <v>155026</v>
          </cell>
          <cell r="G1264">
            <v>70335</v>
          </cell>
          <cell r="H1264">
            <v>38399</v>
          </cell>
          <cell r="I1264">
            <v>46292</v>
          </cell>
          <cell r="J1264">
            <v>70654</v>
          </cell>
          <cell r="K1264">
            <v>34776</v>
          </cell>
          <cell r="L1264">
            <v>15582</v>
          </cell>
          <cell r="M1264">
            <v>20296</v>
          </cell>
          <cell r="N1264">
            <v>0</v>
          </cell>
          <cell r="O1264">
            <v>0</v>
          </cell>
          <cell r="P1264">
            <v>132715</v>
          </cell>
          <cell r="Q1264">
            <v>0</v>
          </cell>
        </row>
        <row r="1265">
          <cell r="A1265" t="str">
            <v>C314013110000</v>
          </cell>
          <cell r="B1265" t="str">
            <v>鳥取県</v>
          </cell>
          <cell r="C1265" t="str">
            <v>日南町</v>
          </cell>
          <cell r="D1265">
            <v>6</v>
          </cell>
          <cell r="E1265">
            <v>141693</v>
          </cell>
          <cell r="F1265">
            <v>28267</v>
          </cell>
          <cell r="G1265">
            <v>5085</v>
          </cell>
          <cell r="H1265">
            <v>11609</v>
          </cell>
          <cell r="I1265">
            <v>11573</v>
          </cell>
          <cell r="J1265">
            <v>21488</v>
          </cell>
          <cell r="K1265">
            <v>2436</v>
          </cell>
          <cell r="L1265">
            <v>8904</v>
          </cell>
          <cell r="M1265">
            <v>10148</v>
          </cell>
          <cell r="N1265">
            <v>0</v>
          </cell>
          <cell r="O1265">
            <v>0</v>
          </cell>
          <cell r="P1265">
            <v>91938</v>
          </cell>
          <cell r="Q1265">
            <v>0</v>
          </cell>
        </row>
        <row r="1266">
          <cell r="A1266" t="str">
            <v>C314021110000</v>
          </cell>
          <cell r="B1266" t="str">
            <v>鳥取県</v>
          </cell>
          <cell r="C1266" t="str">
            <v>日野町</v>
          </cell>
          <cell r="D1266">
            <v>6</v>
          </cell>
          <cell r="E1266">
            <v>105777</v>
          </cell>
          <cell r="F1266">
            <v>33305</v>
          </cell>
          <cell r="G1266">
            <v>3015</v>
          </cell>
          <cell r="H1266">
            <v>7144</v>
          </cell>
          <cell r="I1266">
            <v>23146</v>
          </cell>
          <cell r="J1266">
            <v>17561</v>
          </cell>
          <cell r="K1266">
            <v>1848</v>
          </cell>
          <cell r="L1266">
            <v>5565</v>
          </cell>
          <cell r="M1266">
            <v>10148</v>
          </cell>
          <cell r="N1266">
            <v>0</v>
          </cell>
          <cell r="O1266">
            <v>0</v>
          </cell>
          <cell r="P1266">
            <v>54911</v>
          </cell>
          <cell r="Q1266">
            <v>0</v>
          </cell>
        </row>
        <row r="1267">
          <cell r="A1267" t="str">
            <v>C314030110000</v>
          </cell>
          <cell r="B1267" t="str">
            <v>鳥取県</v>
          </cell>
          <cell r="C1267" t="str">
            <v>江府町</v>
          </cell>
          <cell r="D1267">
            <v>6</v>
          </cell>
          <cell r="E1267">
            <v>93761</v>
          </cell>
          <cell r="F1267">
            <v>23120</v>
          </cell>
          <cell r="G1267">
            <v>3510</v>
          </cell>
          <cell r="H1267">
            <v>8037</v>
          </cell>
          <cell r="I1267">
            <v>11573</v>
          </cell>
          <cell r="J1267">
            <v>19661</v>
          </cell>
          <cell r="K1267">
            <v>1722</v>
          </cell>
          <cell r="L1267">
            <v>7791</v>
          </cell>
          <cell r="M1267">
            <v>10148</v>
          </cell>
          <cell r="N1267">
            <v>0</v>
          </cell>
          <cell r="O1267">
            <v>0</v>
          </cell>
          <cell r="P1267">
            <v>50980</v>
          </cell>
          <cell r="Q1267">
            <v>0</v>
          </cell>
        </row>
        <row r="1268">
          <cell r="A1268" t="str">
            <v>C322016110000</v>
          </cell>
          <cell r="B1268" t="str">
            <v>島根県</v>
          </cell>
          <cell r="C1268" t="str">
            <v>松江市</v>
          </cell>
          <cell r="D1268">
            <v>3</v>
          </cell>
          <cell r="E1268">
            <v>3867931</v>
          </cell>
          <cell r="F1268">
            <v>1406662</v>
          </cell>
          <cell r="G1268">
            <v>545400</v>
          </cell>
          <cell r="H1268">
            <v>456323</v>
          </cell>
          <cell r="I1268">
            <v>404939</v>
          </cell>
          <cell r="J1268">
            <v>636133</v>
          </cell>
          <cell r="K1268">
            <v>226548</v>
          </cell>
          <cell r="L1268">
            <v>237069</v>
          </cell>
          <cell r="M1268">
            <v>172516</v>
          </cell>
          <cell r="N1268">
            <v>215985</v>
          </cell>
          <cell r="O1268">
            <v>21575</v>
          </cell>
          <cell r="P1268">
            <v>1080641</v>
          </cell>
          <cell r="Q1268">
            <v>506935</v>
          </cell>
        </row>
        <row r="1269">
          <cell r="A1269" t="str">
            <v>C322024110000</v>
          </cell>
          <cell r="B1269" t="str">
            <v>島根県</v>
          </cell>
          <cell r="C1269" t="str">
            <v>浜田市</v>
          </cell>
          <cell r="D1269">
            <v>5</v>
          </cell>
          <cell r="E1269">
            <v>1281590</v>
          </cell>
          <cell r="F1269">
            <v>513524</v>
          </cell>
          <cell r="G1269">
            <v>183690</v>
          </cell>
          <cell r="H1269">
            <v>144666</v>
          </cell>
          <cell r="I1269">
            <v>185168</v>
          </cell>
          <cell r="J1269">
            <v>262860</v>
          </cell>
          <cell r="K1269">
            <v>84714</v>
          </cell>
          <cell r="L1269">
            <v>86814</v>
          </cell>
          <cell r="M1269">
            <v>91332</v>
          </cell>
          <cell r="N1269">
            <v>0</v>
          </cell>
          <cell r="O1269">
            <v>0</v>
          </cell>
          <cell r="P1269">
            <v>472316</v>
          </cell>
          <cell r="Q1269">
            <v>32890</v>
          </cell>
        </row>
        <row r="1270">
          <cell r="A1270" t="str">
            <v>C322032110000</v>
          </cell>
          <cell r="B1270" t="str">
            <v>島根県</v>
          </cell>
          <cell r="C1270" t="str">
            <v>出雲市</v>
          </cell>
          <cell r="D1270">
            <v>5</v>
          </cell>
          <cell r="E1270">
            <v>3465134</v>
          </cell>
          <cell r="F1270">
            <v>1366259</v>
          </cell>
          <cell r="G1270">
            <v>507960</v>
          </cell>
          <cell r="H1270">
            <v>439356</v>
          </cell>
          <cell r="I1270">
            <v>418943</v>
          </cell>
          <cell r="J1270">
            <v>644250</v>
          </cell>
          <cell r="K1270">
            <v>253848</v>
          </cell>
          <cell r="L1270">
            <v>238182</v>
          </cell>
          <cell r="M1270">
            <v>152220</v>
          </cell>
          <cell r="N1270">
            <v>0</v>
          </cell>
          <cell r="O1270">
            <v>0</v>
          </cell>
          <cell r="P1270">
            <v>828285</v>
          </cell>
          <cell r="Q1270">
            <v>626340</v>
          </cell>
        </row>
        <row r="1271">
          <cell r="A1271" t="str">
            <v>C322041110000</v>
          </cell>
          <cell r="B1271" t="str">
            <v>島根県</v>
          </cell>
          <cell r="C1271" t="str">
            <v>益田市</v>
          </cell>
          <cell r="D1271">
            <v>5</v>
          </cell>
          <cell r="E1271">
            <v>1079887</v>
          </cell>
          <cell r="F1271">
            <v>417384</v>
          </cell>
          <cell r="G1271">
            <v>120555</v>
          </cell>
          <cell r="H1271">
            <v>123234</v>
          </cell>
          <cell r="I1271">
            <v>173595</v>
          </cell>
          <cell r="J1271">
            <v>256395</v>
          </cell>
          <cell r="K1271">
            <v>54516</v>
          </cell>
          <cell r="L1271">
            <v>91266</v>
          </cell>
          <cell r="M1271">
            <v>110613</v>
          </cell>
          <cell r="N1271">
            <v>0</v>
          </cell>
          <cell r="O1271">
            <v>0</v>
          </cell>
          <cell r="P1271">
            <v>406108</v>
          </cell>
          <cell r="Q1271">
            <v>0</v>
          </cell>
        </row>
        <row r="1272">
          <cell r="A1272" t="str">
            <v>C322059110000</v>
          </cell>
          <cell r="B1272" t="str">
            <v>島根県</v>
          </cell>
          <cell r="C1272" t="str">
            <v>大田市</v>
          </cell>
          <cell r="D1272">
            <v>5</v>
          </cell>
          <cell r="E1272">
            <v>950857</v>
          </cell>
          <cell r="F1272">
            <v>437362</v>
          </cell>
          <cell r="G1272">
            <v>133425</v>
          </cell>
          <cell r="H1272">
            <v>118769</v>
          </cell>
          <cell r="I1272">
            <v>185168</v>
          </cell>
          <cell r="J1272">
            <v>171159</v>
          </cell>
          <cell r="K1272">
            <v>62412</v>
          </cell>
          <cell r="L1272">
            <v>47859</v>
          </cell>
          <cell r="M1272">
            <v>60888</v>
          </cell>
          <cell r="N1272">
            <v>0</v>
          </cell>
          <cell r="O1272">
            <v>0</v>
          </cell>
          <cell r="P1272">
            <v>316596</v>
          </cell>
          <cell r="Q1272">
            <v>25740</v>
          </cell>
        </row>
        <row r="1273">
          <cell r="A1273" t="str">
            <v>C322067110000</v>
          </cell>
          <cell r="B1273" t="str">
            <v>島根県</v>
          </cell>
          <cell r="C1273" t="str">
            <v>安来市</v>
          </cell>
          <cell r="D1273">
            <v>5</v>
          </cell>
          <cell r="E1273">
            <v>1003023</v>
          </cell>
          <cell r="F1273">
            <v>479101</v>
          </cell>
          <cell r="G1273">
            <v>148410</v>
          </cell>
          <cell r="H1273">
            <v>133950</v>
          </cell>
          <cell r="I1273">
            <v>196741</v>
          </cell>
          <cell r="J1273">
            <v>177433</v>
          </cell>
          <cell r="K1273">
            <v>67704</v>
          </cell>
          <cell r="L1273">
            <v>58989</v>
          </cell>
          <cell r="M1273">
            <v>50740</v>
          </cell>
          <cell r="N1273">
            <v>0</v>
          </cell>
          <cell r="O1273">
            <v>0</v>
          </cell>
          <cell r="P1273">
            <v>325039</v>
          </cell>
          <cell r="Q1273">
            <v>21450</v>
          </cell>
        </row>
        <row r="1274">
          <cell r="A1274" t="str">
            <v>C322075110000</v>
          </cell>
          <cell r="B1274" t="str">
            <v>島根県</v>
          </cell>
          <cell r="C1274" t="str">
            <v>江津市</v>
          </cell>
          <cell r="D1274">
            <v>5</v>
          </cell>
          <cell r="E1274">
            <v>616216</v>
          </cell>
          <cell r="F1274">
            <v>245273</v>
          </cell>
          <cell r="G1274">
            <v>102645</v>
          </cell>
          <cell r="H1274">
            <v>61617</v>
          </cell>
          <cell r="I1274">
            <v>81011</v>
          </cell>
          <cell r="J1274">
            <v>124655</v>
          </cell>
          <cell r="K1274">
            <v>31752</v>
          </cell>
          <cell r="L1274">
            <v>52311</v>
          </cell>
          <cell r="M1274">
            <v>40592</v>
          </cell>
          <cell r="N1274">
            <v>0</v>
          </cell>
          <cell r="O1274">
            <v>0</v>
          </cell>
          <cell r="P1274">
            <v>246288</v>
          </cell>
          <cell r="Q1274">
            <v>0</v>
          </cell>
        </row>
        <row r="1275">
          <cell r="A1275" t="str">
            <v>C322091110000</v>
          </cell>
          <cell r="B1275" t="str">
            <v>島根県</v>
          </cell>
          <cell r="C1275" t="str">
            <v>雲南市</v>
          </cell>
          <cell r="D1275">
            <v>5</v>
          </cell>
          <cell r="E1275">
            <v>1138153</v>
          </cell>
          <cell r="F1275">
            <v>484735</v>
          </cell>
          <cell r="G1275">
            <v>186120</v>
          </cell>
          <cell r="H1275">
            <v>125020</v>
          </cell>
          <cell r="I1275">
            <v>173595</v>
          </cell>
          <cell r="J1275">
            <v>236621</v>
          </cell>
          <cell r="K1275">
            <v>84336</v>
          </cell>
          <cell r="L1275">
            <v>81249</v>
          </cell>
          <cell r="M1275">
            <v>71036</v>
          </cell>
          <cell r="N1275">
            <v>0</v>
          </cell>
          <cell r="O1275">
            <v>0</v>
          </cell>
          <cell r="P1275">
            <v>335287</v>
          </cell>
          <cell r="Q1275">
            <v>81510</v>
          </cell>
        </row>
        <row r="1276">
          <cell r="A1276" t="str">
            <v>C323438110000</v>
          </cell>
          <cell r="B1276" t="str">
            <v>島根県</v>
          </cell>
          <cell r="C1276" t="str">
            <v>奥出雲町</v>
          </cell>
          <cell r="D1276">
            <v>6</v>
          </cell>
          <cell r="E1276">
            <v>466573</v>
          </cell>
          <cell r="F1276">
            <v>207877</v>
          </cell>
          <cell r="G1276">
            <v>21600</v>
          </cell>
          <cell r="H1276">
            <v>70547</v>
          </cell>
          <cell r="I1276">
            <v>115730</v>
          </cell>
          <cell r="J1276">
            <v>97240</v>
          </cell>
          <cell r="K1276">
            <v>59136</v>
          </cell>
          <cell r="L1276">
            <v>17808</v>
          </cell>
          <cell r="M1276">
            <v>20296</v>
          </cell>
          <cell r="N1276">
            <v>0</v>
          </cell>
          <cell r="O1276">
            <v>0</v>
          </cell>
          <cell r="P1276">
            <v>161456</v>
          </cell>
          <cell r="Q1276">
            <v>0</v>
          </cell>
        </row>
        <row r="1277">
          <cell r="A1277" t="str">
            <v>C323861110000</v>
          </cell>
          <cell r="B1277" t="str">
            <v>島根県</v>
          </cell>
          <cell r="C1277" t="str">
            <v>飯南町</v>
          </cell>
          <cell r="D1277">
            <v>6</v>
          </cell>
          <cell r="E1277">
            <v>252854</v>
          </cell>
          <cell r="F1277">
            <v>116506</v>
          </cell>
          <cell r="G1277">
            <v>31815</v>
          </cell>
          <cell r="H1277">
            <v>38399</v>
          </cell>
          <cell r="I1277">
            <v>46292</v>
          </cell>
          <cell r="J1277">
            <v>50851</v>
          </cell>
          <cell r="K1277">
            <v>16086</v>
          </cell>
          <cell r="L1277">
            <v>14469</v>
          </cell>
          <cell r="M1277">
            <v>20296</v>
          </cell>
          <cell r="N1277">
            <v>0</v>
          </cell>
          <cell r="O1277">
            <v>0</v>
          </cell>
          <cell r="P1277">
            <v>85497</v>
          </cell>
          <cell r="Q1277">
            <v>0</v>
          </cell>
        </row>
        <row r="1278">
          <cell r="A1278" t="str">
            <v>C324418110000</v>
          </cell>
          <cell r="B1278" t="str">
            <v>島根県</v>
          </cell>
          <cell r="C1278" t="str">
            <v>川本町</v>
          </cell>
          <cell r="D1278">
            <v>6</v>
          </cell>
          <cell r="E1278">
            <v>123605</v>
          </cell>
          <cell r="F1278">
            <v>48102</v>
          </cell>
          <cell r="G1278">
            <v>29385</v>
          </cell>
          <cell r="H1278">
            <v>7144</v>
          </cell>
          <cell r="I1278">
            <v>11573</v>
          </cell>
          <cell r="J1278">
            <v>17981</v>
          </cell>
          <cell r="K1278">
            <v>2268</v>
          </cell>
          <cell r="L1278">
            <v>5565</v>
          </cell>
          <cell r="M1278">
            <v>10148</v>
          </cell>
          <cell r="N1278">
            <v>0</v>
          </cell>
          <cell r="O1278">
            <v>0</v>
          </cell>
          <cell r="P1278">
            <v>57522</v>
          </cell>
          <cell r="Q1278">
            <v>0</v>
          </cell>
        </row>
        <row r="1279">
          <cell r="A1279" t="str">
            <v>C324485110000</v>
          </cell>
          <cell r="B1279" t="str">
            <v>島根県</v>
          </cell>
          <cell r="C1279" t="str">
            <v>美郷町</v>
          </cell>
          <cell r="D1279">
            <v>6</v>
          </cell>
          <cell r="E1279">
            <v>214254</v>
          </cell>
          <cell r="F1279">
            <v>85331</v>
          </cell>
          <cell r="G1279">
            <v>44325</v>
          </cell>
          <cell r="H1279">
            <v>17860</v>
          </cell>
          <cell r="I1279">
            <v>23146</v>
          </cell>
          <cell r="J1279">
            <v>40939</v>
          </cell>
          <cell r="K1279">
            <v>10626</v>
          </cell>
          <cell r="L1279">
            <v>10017</v>
          </cell>
          <cell r="M1279">
            <v>20296</v>
          </cell>
          <cell r="N1279">
            <v>0</v>
          </cell>
          <cell r="O1279">
            <v>0</v>
          </cell>
          <cell r="P1279">
            <v>87984</v>
          </cell>
          <cell r="Q1279">
            <v>0</v>
          </cell>
        </row>
        <row r="1280">
          <cell r="A1280" t="str">
            <v>C324493110000</v>
          </cell>
          <cell r="B1280" t="str">
            <v>島根県</v>
          </cell>
          <cell r="C1280" t="str">
            <v>邑南町</v>
          </cell>
          <cell r="D1280">
            <v>6</v>
          </cell>
          <cell r="E1280">
            <v>424446</v>
          </cell>
          <cell r="F1280">
            <v>176467</v>
          </cell>
          <cell r="G1280">
            <v>38340</v>
          </cell>
          <cell r="H1280">
            <v>45543</v>
          </cell>
          <cell r="I1280">
            <v>92584</v>
          </cell>
          <cell r="J1280">
            <v>98547</v>
          </cell>
          <cell r="K1280">
            <v>51408</v>
          </cell>
          <cell r="L1280">
            <v>16695</v>
          </cell>
          <cell r="M1280">
            <v>30444</v>
          </cell>
          <cell r="N1280">
            <v>0</v>
          </cell>
          <cell r="O1280">
            <v>0</v>
          </cell>
          <cell r="P1280">
            <v>149432</v>
          </cell>
          <cell r="Q1280">
            <v>0</v>
          </cell>
        </row>
        <row r="1281">
          <cell r="A1281" t="str">
            <v>C325015110000</v>
          </cell>
          <cell r="B1281" t="str">
            <v>島根県</v>
          </cell>
          <cell r="C1281" t="str">
            <v>津和野町</v>
          </cell>
          <cell r="D1281">
            <v>6</v>
          </cell>
          <cell r="E1281">
            <v>290470</v>
          </cell>
          <cell r="F1281">
            <v>134441</v>
          </cell>
          <cell r="G1281">
            <v>58680</v>
          </cell>
          <cell r="H1281">
            <v>29469</v>
          </cell>
          <cell r="I1281">
            <v>46292</v>
          </cell>
          <cell r="J1281">
            <v>44047</v>
          </cell>
          <cell r="K1281">
            <v>11508</v>
          </cell>
          <cell r="L1281">
            <v>12243</v>
          </cell>
          <cell r="M1281">
            <v>20296</v>
          </cell>
          <cell r="N1281">
            <v>0</v>
          </cell>
          <cell r="O1281">
            <v>0</v>
          </cell>
          <cell r="P1281">
            <v>111982</v>
          </cell>
          <cell r="Q1281">
            <v>0</v>
          </cell>
        </row>
        <row r="1282">
          <cell r="A1282" t="str">
            <v>C325058110000</v>
          </cell>
          <cell r="B1282" t="str">
            <v>島根県</v>
          </cell>
          <cell r="C1282" t="str">
            <v>吉賀町</v>
          </cell>
          <cell r="D1282">
            <v>6</v>
          </cell>
          <cell r="E1282">
            <v>281801</v>
          </cell>
          <cell r="F1282">
            <v>107058</v>
          </cell>
          <cell r="G1282">
            <v>21510</v>
          </cell>
          <cell r="H1282">
            <v>27683</v>
          </cell>
          <cell r="I1282">
            <v>57865</v>
          </cell>
          <cell r="J1282">
            <v>68390</v>
          </cell>
          <cell r="K1282">
            <v>10710</v>
          </cell>
          <cell r="L1282">
            <v>21147</v>
          </cell>
          <cell r="M1282">
            <v>36533</v>
          </cell>
          <cell r="N1282">
            <v>0</v>
          </cell>
          <cell r="O1282">
            <v>0</v>
          </cell>
          <cell r="P1282">
            <v>106353</v>
          </cell>
          <cell r="Q1282">
            <v>0</v>
          </cell>
        </row>
        <row r="1283">
          <cell r="A1283" t="str">
            <v>C325252110000</v>
          </cell>
          <cell r="B1283" t="str">
            <v>島根県</v>
          </cell>
          <cell r="C1283" t="str">
            <v>海士町</v>
          </cell>
          <cell r="D1283">
            <v>6</v>
          </cell>
          <cell r="E1283">
            <v>104800</v>
          </cell>
          <cell r="F1283">
            <v>51450</v>
          </cell>
          <cell r="G1283">
            <v>16695</v>
          </cell>
          <cell r="H1283">
            <v>11609</v>
          </cell>
          <cell r="I1283">
            <v>23146</v>
          </cell>
          <cell r="J1283">
            <v>17897</v>
          </cell>
          <cell r="K1283">
            <v>2184</v>
          </cell>
          <cell r="L1283">
            <v>5565</v>
          </cell>
          <cell r="M1283">
            <v>10148</v>
          </cell>
          <cell r="N1283">
            <v>0</v>
          </cell>
          <cell r="O1283">
            <v>0</v>
          </cell>
          <cell r="P1283">
            <v>35453</v>
          </cell>
          <cell r="Q1283">
            <v>0</v>
          </cell>
        </row>
        <row r="1284">
          <cell r="A1284" t="str">
            <v>C325261110000</v>
          </cell>
          <cell r="B1284" t="str">
            <v>島根県</v>
          </cell>
          <cell r="C1284" t="str">
            <v>西ノ島町</v>
          </cell>
          <cell r="D1284">
            <v>6</v>
          </cell>
          <cell r="E1284">
            <v>105288</v>
          </cell>
          <cell r="F1284">
            <v>35232</v>
          </cell>
          <cell r="G1284">
            <v>16515</v>
          </cell>
          <cell r="H1284">
            <v>7144</v>
          </cell>
          <cell r="I1284">
            <v>11573</v>
          </cell>
          <cell r="J1284">
            <v>23735</v>
          </cell>
          <cell r="K1284">
            <v>8022</v>
          </cell>
          <cell r="L1284">
            <v>5565</v>
          </cell>
          <cell r="M1284">
            <v>10148</v>
          </cell>
          <cell r="N1284">
            <v>0</v>
          </cell>
          <cell r="O1284">
            <v>0</v>
          </cell>
          <cell r="P1284">
            <v>46321</v>
          </cell>
          <cell r="Q1284">
            <v>0</v>
          </cell>
        </row>
        <row r="1285">
          <cell r="A1285" t="str">
            <v>C325279110000</v>
          </cell>
          <cell r="B1285" t="str">
            <v>島根県</v>
          </cell>
          <cell r="C1285" t="str">
            <v>知夫村</v>
          </cell>
          <cell r="D1285">
            <v>6</v>
          </cell>
          <cell r="E1285">
            <v>41732</v>
          </cell>
          <cell r="F1285">
            <v>15865</v>
          </cell>
          <cell r="G1285">
            <v>720</v>
          </cell>
          <cell r="H1285">
            <v>3572</v>
          </cell>
          <cell r="I1285">
            <v>11573</v>
          </cell>
          <cell r="J1285">
            <v>15230</v>
          </cell>
          <cell r="K1285">
            <v>630</v>
          </cell>
          <cell r="L1285">
            <v>4452</v>
          </cell>
          <cell r="M1285">
            <v>10148</v>
          </cell>
          <cell r="N1285">
            <v>0</v>
          </cell>
          <cell r="O1285">
            <v>0</v>
          </cell>
          <cell r="P1285">
            <v>10637</v>
          </cell>
          <cell r="Q1285">
            <v>0</v>
          </cell>
        </row>
        <row r="1286">
          <cell r="A1286" t="str">
            <v>C325287110000</v>
          </cell>
          <cell r="B1286" t="str">
            <v>島根県</v>
          </cell>
          <cell r="C1286" t="str">
            <v>隠岐の島町</v>
          </cell>
          <cell r="D1286">
            <v>6</v>
          </cell>
          <cell r="E1286">
            <v>488100</v>
          </cell>
          <cell r="F1286">
            <v>217609</v>
          </cell>
          <cell r="G1286">
            <v>82125</v>
          </cell>
          <cell r="H1286">
            <v>54473</v>
          </cell>
          <cell r="I1286">
            <v>81011</v>
          </cell>
          <cell r="J1286">
            <v>102983</v>
          </cell>
          <cell r="K1286">
            <v>36792</v>
          </cell>
          <cell r="L1286">
            <v>25599</v>
          </cell>
          <cell r="M1286">
            <v>40592</v>
          </cell>
          <cell r="N1286">
            <v>0</v>
          </cell>
          <cell r="O1286">
            <v>0</v>
          </cell>
          <cell r="P1286">
            <v>167508</v>
          </cell>
          <cell r="Q1286">
            <v>0</v>
          </cell>
        </row>
        <row r="1287">
          <cell r="A1287" t="str">
            <v>C331007110000</v>
          </cell>
          <cell r="B1287" t="str">
            <v>岡山県</v>
          </cell>
          <cell r="C1287" t="str">
            <v>岡山市</v>
          </cell>
          <cell r="D1287">
            <v>2</v>
          </cell>
          <cell r="E1287">
            <v>35409122</v>
          </cell>
          <cell r="F1287">
            <v>4356315</v>
          </cell>
          <cell r="G1287">
            <v>1744110</v>
          </cell>
          <cell r="H1287">
            <v>1559178</v>
          </cell>
          <cell r="I1287">
            <v>1053027</v>
          </cell>
          <cell r="J1287">
            <v>1884982</v>
          </cell>
          <cell r="K1287">
            <v>735840</v>
          </cell>
          <cell r="L1287">
            <v>763518</v>
          </cell>
          <cell r="M1287">
            <v>385624</v>
          </cell>
          <cell r="N1287">
            <v>307091</v>
          </cell>
          <cell r="O1287">
            <v>33232</v>
          </cell>
          <cell r="P1287">
            <v>27139387</v>
          </cell>
          <cell r="Q1287">
            <v>1688115</v>
          </cell>
        </row>
        <row r="1288">
          <cell r="A1288" t="str">
            <v>C332020110000</v>
          </cell>
          <cell r="B1288" t="str">
            <v>岡山県</v>
          </cell>
          <cell r="C1288" t="str">
            <v>倉敷市</v>
          </cell>
          <cell r="D1288">
            <v>3</v>
          </cell>
          <cell r="E1288">
            <v>9331260</v>
          </cell>
          <cell r="F1288">
            <v>2961364</v>
          </cell>
          <cell r="G1288">
            <v>1189125</v>
          </cell>
          <cell r="H1288">
            <v>1043024</v>
          </cell>
          <cell r="I1288">
            <v>729215</v>
          </cell>
          <cell r="J1288">
            <v>1333651</v>
          </cell>
          <cell r="K1288">
            <v>545580</v>
          </cell>
          <cell r="L1288">
            <v>524223</v>
          </cell>
          <cell r="M1288">
            <v>263848</v>
          </cell>
          <cell r="N1288">
            <v>182213</v>
          </cell>
          <cell r="O1288">
            <v>80772</v>
          </cell>
          <cell r="P1288">
            <v>2674020</v>
          </cell>
          <cell r="Q1288">
            <v>2099240</v>
          </cell>
        </row>
        <row r="1289">
          <cell r="A1289" t="str">
            <v>C332038110000</v>
          </cell>
          <cell r="B1289" t="str">
            <v>岡山県</v>
          </cell>
          <cell r="C1289" t="str">
            <v>津山市</v>
          </cell>
          <cell r="D1289">
            <v>5</v>
          </cell>
          <cell r="E1289">
            <v>1881913</v>
          </cell>
          <cell r="F1289">
            <v>828663</v>
          </cell>
          <cell r="G1289">
            <v>240255</v>
          </cell>
          <cell r="H1289">
            <v>275937</v>
          </cell>
          <cell r="I1289">
            <v>312471</v>
          </cell>
          <cell r="J1289">
            <v>302314</v>
          </cell>
          <cell r="K1289">
            <v>100926</v>
          </cell>
          <cell r="L1289">
            <v>120204</v>
          </cell>
          <cell r="M1289">
            <v>81184</v>
          </cell>
          <cell r="N1289">
            <v>0</v>
          </cell>
          <cell r="O1289">
            <v>0</v>
          </cell>
          <cell r="P1289">
            <v>614371</v>
          </cell>
          <cell r="Q1289">
            <v>136565</v>
          </cell>
        </row>
        <row r="1290">
          <cell r="A1290" t="str">
            <v>C332046110000</v>
          </cell>
          <cell r="B1290" t="str">
            <v>岡山県</v>
          </cell>
          <cell r="C1290" t="str">
            <v>玉野市</v>
          </cell>
          <cell r="D1290">
            <v>5</v>
          </cell>
          <cell r="E1290">
            <v>1462533</v>
          </cell>
          <cell r="F1290">
            <v>400943</v>
          </cell>
          <cell r="G1290">
            <v>103185</v>
          </cell>
          <cell r="H1290">
            <v>135736</v>
          </cell>
          <cell r="I1290">
            <v>162022</v>
          </cell>
          <cell r="J1290">
            <v>183932</v>
          </cell>
          <cell r="K1290">
            <v>48342</v>
          </cell>
          <cell r="L1290">
            <v>64554</v>
          </cell>
          <cell r="M1290">
            <v>71036</v>
          </cell>
          <cell r="N1290">
            <v>346100</v>
          </cell>
          <cell r="O1290">
            <v>39667</v>
          </cell>
          <cell r="P1290">
            <v>327441</v>
          </cell>
          <cell r="Q1290">
            <v>164450</v>
          </cell>
        </row>
        <row r="1291">
          <cell r="A1291" t="str">
            <v>C332054110000</v>
          </cell>
          <cell r="B1291" t="str">
            <v>岡山県</v>
          </cell>
          <cell r="C1291" t="str">
            <v>笠岡市</v>
          </cell>
          <cell r="D1291">
            <v>5</v>
          </cell>
          <cell r="E1291">
            <v>1001014</v>
          </cell>
          <cell r="F1291">
            <v>418096</v>
          </cell>
          <cell r="G1291">
            <v>102735</v>
          </cell>
          <cell r="H1291">
            <v>119662</v>
          </cell>
          <cell r="I1291">
            <v>195699</v>
          </cell>
          <cell r="J1291">
            <v>206578</v>
          </cell>
          <cell r="K1291">
            <v>47124</v>
          </cell>
          <cell r="L1291">
            <v>58989</v>
          </cell>
          <cell r="M1291">
            <v>100465</v>
          </cell>
          <cell r="N1291">
            <v>0</v>
          </cell>
          <cell r="O1291">
            <v>0</v>
          </cell>
          <cell r="P1291">
            <v>309845</v>
          </cell>
          <cell r="Q1291">
            <v>66495</v>
          </cell>
        </row>
        <row r="1292">
          <cell r="A1292" t="str">
            <v>C332071110000</v>
          </cell>
          <cell r="B1292" t="str">
            <v>岡山県</v>
          </cell>
          <cell r="C1292" t="str">
            <v>井原市</v>
          </cell>
          <cell r="D1292">
            <v>5</v>
          </cell>
          <cell r="E1292">
            <v>1004873</v>
          </cell>
          <cell r="F1292">
            <v>370276</v>
          </cell>
          <cell r="G1292">
            <v>122490</v>
          </cell>
          <cell r="H1292">
            <v>97337</v>
          </cell>
          <cell r="I1292">
            <v>150449</v>
          </cell>
          <cell r="J1292">
            <v>143707</v>
          </cell>
          <cell r="K1292">
            <v>47334</v>
          </cell>
          <cell r="L1292">
            <v>45633</v>
          </cell>
          <cell r="M1292">
            <v>50740</v>
          </cell>
          <cell r="N1292">
            <v>25133</v>
          </cell>
          <cell r="O1292">
            <v>13323</v>
          </cell>
          <cell r="P1292">
            <v>294419</v>
          </cell>
          <cell r="Q1292">
            <v>158015</v>
          </cell>
        </row>
        <row r="1293">
          <cell r="A1293" t="str">
            <v>C332089110000</v>
          </cell>
          <cell r="B1293" t="str">
            <v>岡山県</v>
          </cell>
          <cell r="C1293" t="str">
            <v>総社市</v>
          </cell>
          <cell r="D1293">
            <v>5</v>
          </cell>
          <cell r="E1293">
            <v>1619202</v>
          </cell>
          <cell r="F1293">
            <v>525075</v>
          </cell>
          <cell r="G1293">
            <v>177345</v>
          </cell>
          <cell r="H1293">
            <v>174135</v>
          </cell>
          <cell r="I1293">
            <v>173595</v>
          </cell>
          <cell r="J1293">
            <v>210524</v>
          </cell>
          <cell r="K1293">
            <v>80892</v>
          </cell>
          <cell r="L1293">
            <v>89040</v>
          </cell>
          <cell r="M1293">
            <v>40592</v>
          </cell>
          <cell r="N1293">
            <v>0</v>
          </cell>
          <cell r="O1293">
            <v>0</v>
          </cell>
          <cell r="P1293">
            <v>383103</v>
          </cell>
          <cell r="Q1293">
            <v>500500</v>
          </cell>
        </row>
        <row r="1294">
          <cell r="A1294" t="str">
            <v>C332097110000</v>
          </cell>
          <cell r="B1294" t="str">
            <v>岡山県</v>
          </cell>
          <cell r="C1294" t="str">
            <v>高梁市</v>
          </cell>
          <cell r="D1294">
            <v>5</v>
          </cell>
          <cell r="E1294">
            <v>893907</v>
          </cell>
          <cell r="F1294">
            <v>342765</v>
          </cell>
          <cell r="G1294">
            <v>82665</v>
          </cell>
          <cell r="H1294">
            <v>86621</v>
          </cell>
          <cell r="I1294">
            <v>173479</v>
          </cell>
          <cell r="J1294">
            <v>126849</v>
          </cell>
          <cell r="K1294">
            <v>29232</v>
          </cell>
          <cell r="L1294">
            <v>36729</v>
          </cell>
          <cell r="M1294">
            <v>60888</v>
          </cell>
          <cell r="N1294">
            <v>18850</v>
          </cell>
          <cell r="O1294">
            <v>4693</v>
          </cell>
          <cell r="P1294">
            <v>293500</v>
          </cell>
          <cell r="Q1294">
            <v>107250</v>
          </cell>
        </row>
        <row r="1295">
          <cell r="A1295" t="str">
            <v>C332101110000</v>
          </cell>
          <cell r="B1295" t="str">
            <v>岡山県</v>
          </cell>
          <cell r="C1295" t="str">
            <v>新見市</v>
          </cell>
          <cell r="D1295">
            <v>5</v>
          </cell>
          <cell r="E1295">
            <v>2278910</v>
          </cell>
          <cell r="F1295">
            <v>426905</v>
          </cell>
          <cell r="G1295">
            <v>142650</v>
          </cell>
          <cell r="H1295">
            <v>87514</v>
          </cell>
          <cell r="I1295">
            <v>196741</v>
          </cell>
          <cell r="J1295">
            <v>161809</v>
          </cell>
          <cell r="K1295">
            <v>60984</v>
          </cell>
          <cell r="L1295">
            <v>50085</v>
          </cell>
          <cell r="M1295">
            <v>50740</v>
          </cell>
          <cell r="N1295">
            <v>0</v>
          </cell>
          <cell r="O1295">
            <v>0</v>
          </cell>
          <cell r="P1295">
            <v>1630851</v>
          </cell>
          <cell r="Q1295">
            <v>59345</v>
          </cell>
        </row>
        <row r="1296">
          <cell r="A1296" t="str">
            <v>C332119110000</v>
          </cell>
          <cell r="B1296" t="str">
            <v>岡山県</v>
          </cell>
          <cell r="C1296" t="str">
            <v>備前市</v>
          </cell>
          <cell r="D1296">
            <v>5</v>
          </cell>
          <cell r="E1296">
            <v>859568</v>
          </cell>
          <cell r="F1296">
            <v>304110</v>
          </cell>
          <cell r="G1296">
            <v>103545</v>
          </cell>
          <cell r="H1296">
            <v>84835</v>
          </cell>
          <cell r="I1296">
            <v>115730</v>
          </cell>
          <cell r="J1296">
            <v>144820</v>
          </cell>
          <cell r="K1296">
            <v>42882</v>
          </cell>
          <cell r="L1296">
            <v>51198</v>
          </cell>
          <cell r="M1296">
            <v>50740</v>
          </cell>
          <cell r="N1296">
            <v>12566</v>
          </cell>
          <cell r="O1296">
            <v>5072</v>
          </cell>
          <cell r="P1296">
            <v>272880</v>
          </cell>
          <cell r="Q1296">
            <v>120120</v>
          </cell>
        </row>
        <row r="1297">
          <cell r="A1297" t="str">
            <v>C332127110000</v>
          </cell>
          <cell r="B1297" t="str">
            <v>岡山県</v>
          </cell>
          <cell r="C1297" t="str">
            <v>瀬戸内市</v>
          </cell>
          <cell r="D1297">
            <v>5</v>
          </cell>
          <cell r="E1297">
            <v>782758</v>
          </cell>
          <cell r="F1297">
            <v>294928</v>
          </cell>
          <cell r="G1297">
            <v>95220</v>
          </cell>
          <cell r="H1297">
            <v>95551</v>
          </cell>
          <cell r="I1297">
            <v>104157</v>
          </cell>
          <cell r="J1297">
            <v>107304</v>
          </cell>
          <cell r="K1297">
            <v>41244</v>
          </cell>
          <cell r="L1297">
            <v>35616</v>
          </cell>
          <cell r="M1297">
            <v>30444</v>
          </cell>
          <cell r="N1297">
            <v>0</v>
          </cell>
          <cell r="O1297">
            <v>0</v>
          </cell>
          <cell r="P1297">
            <v>267556</v>
          </cell>
          <cell r="Q1297">
            <v>112970</v>
          </cell>
        </row>
        <row r="1298">
          <cell r="A1298" t="str">
            <v>C332135110000</v>
          </cell>
          <cell r="B1298" t="str">
            <v>岡山県</v>
          </cell>
          <cell r="C1298" t="str">
            <v>赤磐市</v>
          </cell>
          <cell r="D1298">
            <v>5</v>
          </cell>
          <cell r="E1298">
            <v>1097700</v>
          </cell>
          <cell r="F1298">
            <v>420616</v>
          </cell>
          <cell r="G1298">
            <v>143325</v>
          </cell>
          <cell r="H1298">
            <v>138415</v>
          </cell>
          <cell r="I1298">
            <v>138876</v>
          </cell>
          <cell r="J1298">
            <v>166429</v>
          </cell>
          <cell r="K1298">
            <v>56700</v>
          </cell>
          <cell r="L1298">
            <v>58989</v>
          </cell>
          <cell r="M1298">
            <v>50740</v>
          </cell>
          <cell r="N1298">
            <v>0</v>
          </cell>
          <cell r="O1298">
            <v>0</v>
          </cell>
          <cell r="P1298">
            <v>317605</v>
          </cell>
          <cell r="Q1298">
            <v>193050</v>
          </cell>
        </row>
        <row r="1299">
          <cell r="A1299" t="str">
            <v>C332143110000</v>
          </cell>
          <cell r="B1299" t="str">
            <v>岡山県</v>
          </cell>
          <cell r="C1299" t="str">
            <v>真庭市</v>
          </cell>
          <cell r="D1299">
            <v>5</v>
          </cell>
          <cell r="E1299">
            <v>1230936</v>
          </cell>
          <cell r="F1299">
            <v>564726</v>
          </cell>
          <cell r="G1299">
            <v>184635</v>
          </cell>
          <cell r="H1299">
            <v>131271</v>
          </cell>
          <cell r="I1299">
            <v>248820</v>
          </cell>
          <cell r="J1299">
            <v>198354</v>
          </cell>
          <cell r="K1299">
            <v>79590</v>
          </cell>
          <cell r="L1299">
            <v>57876</v>
          </cell>
          <cell r="M1299">
            <v>60888</v>
          </cell>
          <cell r="N1299">
            <v>0</v>
          </cell>
          <cell r="O1299">
            <v>0</v>
          </cell>
          <cell r="P1299">
            <v>392781</v>
          </cell>
          <cell r="Q1299">
            <v>75075</v>
          </cell>
        </row>
        <row r="1300">
          <cell r="A1300" t="str">
            <v>C332151110000</v>
          </cell>
          <cell r="B1300" t="str">
            <v>岡山県</v>
          </cell>
          <cell r="C1300" t="str">
            <v>美作市</v>
          </cell>
          <cell r="D1300">
            <v>5</v>
          </cell>
          <cell r="E1300">
            <v>785243</v>
          </cell>
          <cell r="F1300">
            <v>331332</v>
          </cell>
          <cell r="G1300">
            <v>160200</v>
          </cell>
          <cell r="H1300">
            <v>66975</v>
          </cell>
          <cell r="I1300">
            <v>104157</v>
          </cell>
          <cell r="J1300">
            <v>143371</v>
          </cell>
          <cell r="K1300">
            <v>53676</v>
          </cell>
          <cell r="L1300">
            <v>38955</v>
          </cell>
          <cell r="M1300">
            <v>50740</v>
          </cell>
          <cell r="N1300">
            <v>0</v>
          </cell>
          <cell r="O1300">
            <v>0</v>
          </cell>
          <cell r="P1300">
            <v>264065</v>
          </cell>
          <cell r="Q1300">
            <v>46475</v>
          </cell>
        </row>
        <row r="1301">
          <cell r="A1301" t="str">
            <v>C332160110000</v>
          </cell>
          <cell r="B1301" t="str">
            <v>岡山県</v>
          </cell>
          <cell r="C1301" t="str">
            <v>浅口市</v>
          </cell>
          <cell r="D1301">
            <v>5</v>
          </cell>
          <cell r="E1301">
            <v>618187</v>
          </cell>
          <cell r="F1301">
            <v>211135</v>
          </cell>
          <cell r="G1301">
            <v>64935</v>
          </cell>
          <cell r="H1301">
            <v>65189</v>
          </cell>
          <cell r="I1301">
            <v>81011</v>
          </cell>
          <cell r="J1301">
            <v>94767</v>
          </cell>
          <cell r="K1301">
            <v>29820</v>
          </cell>
          <cell r="L1301">
            <v>34503</v>
          </cell>
          <cell r="M1301">
            <v>30444</v>
          </cell>
          <cell r="N1301">
            <v>0</v>
          </cell>
          <cell r="O1301">
            <v>0</v>
          </cell>
          <cell r="P1301">
            <v>222910</v>
          </cell>
          <cell r="Q1301">
            <v>89375</v>
          </cell>
        </row>
        <row r="1302">
          <cell r="A1302" t="str">
            <v>C333468110000</v>
          </cell>
          <cell r="B1302" t="str">
            <v>岡山県</v>
          </cell>
          <cell r="C1302" t="str">
            <v>和気町</v>
          </cell>
          <cell r="D1302">
            <v>6</v>
          </cell>
          <cell r="E1302">
            <v>399301</v>
          </cell>
          <cell r="F1302">
            <v>162399</v>
          </cell>
          <cell r="G1302">
            <v>100890</v>
          </cell>
          <cell r="H1302">
            <v>26790</v>
          </cell>
          <cell r="I1302">
            <v>34719</v>
          </cell>
          <cell r="J1302">
            <v>49150</v>
          </cell>
          <cell r="K1302">
            <v>11046</v>
          </cell>
          <cell r="L1302">
            <v>17808</v>
          </cell>
          <cell r="M1302">
            <v>20296</v>
          </cell>
          <cell r="N1302">
            <v>0</v>
          </cell>
          <cell r="O1302">
            <v>0</v>
          </cell>
          <cell r="P1302">
            <v>151287</v>
          </cell>
          <cell r="Q1302">
            <v>36465</v>
          </cell>
        </row>
        <row r="1303">
          <cell r="A1303" t="str">
            <v>C334235110000</v>
          </cell>
          <cell r="B1303" t="str">
            <v>岡山県</v>
          </cell>
          <cell r="C1303" t="str">
            <v>早島町</v>
          </cell>
          <cell r="D1303">
            <v>6</v>
          </cell>
          <cell r="E1303">
            <v>297584</v>
          </cell>
          <cell r="F1303">
            <v>77447</v>
          </cell>
          <cell r="G1303">
            <v>36405</v>
          </cell>
          <cell r="H1303">
            <v>29469</v>
          </cell>
          <cell r="I1303">
            <v>11573</v>
          </cell>
          <cell r="J1303">
            <v>42803</v>
          </cell>
          <cell r="K1303">
            <v>15960</v>
          </cell>
          <cell r="L1303">
            <v>16695</v>
          </cell>
          <cell r="M1303">
            <v>10148</v>
          </cell>
          <cell r="N1303">
            <v>0</v>
          </cell>
          <cell r="O1303">
            <v>0</v>
          </cell>
          <cell r="P1303">
            <v>102259</v>
          </cell>
          <cell r="Q1303">
            <v>75075</v>
          </cell>
        </row>
        <row r="1304">
          <cell r="A1304" t="str">
            <v>C334456110000</v>
          </cell>
          <cell r="B1304" t="str">
            <v>岡山県</v>
          </cell>
          <cell r="C1304" t="str">
            <v>里庄町</v>
          </cell>
          <cell r="D1304">
            <v>6</v>
          </cell>
          <cell r="E1304">
            <v>266414</v>
          </cell>
          <cell r="F1304">
            <v>79051</v>
          </cell>
          <cell r="G1304">
            <v>29115</v>
          </cell>
          <cell r="H1304">
            <v>26790</v>
          </cell>
          <cell r="I1304">
            <v>23146</v>
          </cell>
          <cell r="J1304">
            <v>34991</v>
          </cell>
          <cell r="K1304">
            <v>12600</v>
          </cell>
          <cell r="L1304">
            <v>12243</v>
          </cell>
          <cell r="M1304">
            <v>10148</v>
          </cell>
          <cell r="N1304">
            <v>0</v>
          </cell>
          <cell r="O1304">
            <v>0</v>
          </cell>
          <cell r="P1304">
            <v>90167</v>
          </cell>
          <cell r="Q1304">
            <v>62205</v>
          </cell>
        </row>
        <row r="1305">
          <cell r="A1305" t="str">
            <v>C334618110000</v>
          </cell>
          <cell r="B1305" t="str">
            <v>岡山県</v>
          </cell>
          <cell r="C1305" t="str">
            <v>矢掛町</v>
          </cell>
          <cell r="D1305">
            <v>6</v>
          </cell>
          <cell r="E1305">
            <v>362067</v>
          </cell>
          <cell r="F1305">
            <v>155641</v>
          </cell>
          <cell r="G1305">
            <v>25515</v>
          </cell>
          <cell r="H1305">
            <v>49115</v>
          </cell>
          <cell r="I1305">
            <v>81011</v>
          </cell>
          <cell r="J1305">
            <v>34088</v>
          </cell>
          <cell r="K1305">
            <v>10584</v>
          </cell>
          <cell r="L1305">
            <v>13356</v>
          </cell>
          <cell r="M1305">
            <v>10148</v>
          </cell>
          <cell r="N1305">
            <v>0</v>
          </cell>
          <cell r="O1305">
            <v>0</v>
          </cell>
          <cell r="P1305">
            <v>142308</v>
          </cell>
          <cell r="Q1305">
            <v>30030</v>
          </cell>
        </row>
        <row r="1306">
          <cell r="A1306" t="str">
            <v>C335860110000</v>
          </cell>
          <cell r="B1306" t="str">
            <v>岡山県</v>
          </cell>
          <cell r="C1306" t="str">
            <v>新庄村</v>
          </cell>
          <cell r="D1306">
            <v>6</v>
          </cell>
          <cell r="E1306">
            <v>57058</v>
          </cell>
          <cell r="F1306">
            <v>23598</v>
          </cell>
          <cell r="G1306">
            <v>7560</v>
          </cell>
          <cell r="H1306">
            <v>4465</v>
          </cell>
          <cell r="I1306">
            <v>11573</v>
          </cell>
          <cell r="J1306">
            <v>15356</v>
          </cell>
          <cell r="K1306">
            <v>756</v>
          </cell>
          <cell r="L1306">
            <v>4452</v>
          </cell>
          <cell r="M1306">
            <v>10148</v>
          </cell>
          <cell r="N1306">
            <v>0</v>
          </cell>
          <cell r="O1306">
            <v>0</v>
          </cell>
          <cell r="P1306">
            <v>18104</v>
          </cell>
          <cell r="Q1306">
            <v>0</v>
          </cell>
        </row>
        <row r="1307">
          <cell r="A1307" t="str">
            <v>C336068110000</v>
          </cell>
          <cell r="B1307" t="str">
            <v>岡山県</v>
          </cell>
          <cell r="C1307" t="str">
            <v>鏡野町</v>
          </cell>
          <cell r="D1307">
            <v>6</v>
          </cell>
          <cell r="E1307">
            <v>499904</v>
          </cell>
          <cell r="F1307">
            <v>202202</v>
          </cell>
          <cell r="G1307">
            <v>57195</v>
          </cell>
          <cell r="H1307">
            <v>53580</v>
          </cell>
          <cell r="I1307">
            <v>91427</v>
          </cell>
          <cell r="J1307">
            <v>93371</v>
          </cell>
          <cell r="K1307">
            <v>55398</v>
          </cell>
          <cell r="L1307">
            <v>27825</v>
          </cell>
          <cell r="M1307">
            <v>10148</v>
          </cell>
          <cell r="N1307">
            <v>0</v>
          </cell>
          <cell r="O1307">
            <v>0</v>
          </cell>
          <cell r="P1307">
            <v>197896</v>
          </cell>
          <cell r="Q1307">
            <v>6435</v>
          </cell>
        </row>
        <row r="1308">
          <cell r="A1308" t="str">
            <v>C336220110000</v>
          </cell>
          <cell r="B1308" t="str">
            <v>岡山県</v>
          </cell>
          <cell r="C1308" t="str">
            <v>勝央町</v>
          </cell>
          <cell r="D1308">
            <v>6</v>
          </cell>
          <cell r="E1308">
            <v>264929</v>
          </cell>
          <cell r="F1308">
            <v>112582</v>
          </cell>
          <cell r="G1308">
            <v>51930</v>
          </cell>
          <cell r="H1308">
            <v>37506</v>
          </cell>
          <cell r="I1308">
            <v>23146</v>
          </cell>
          <cell r="J1308">
            <v>38498</v>
          </cell>
          <cell r="K1308">
            <v>12768</v>
          </cell>
          <cell r="L1308">
            <v>15582</v>
          </cell>
          <cell r="M1308">
            <v>10148</v>
          </cell>
          <cell r="N1308">
            <v>0</v>
          </cell>
          <cell r="O1308">
            <v>0</v>
          </cell>
          <cell r="P1308">
            <v>113849</v>
          </cell>
          <cell r="Q1308">
            <v>0</v>
          </cell>
        </row>
        <row r="1309">
          <cell r="A1309" t="str">
            <v>C336238110000</v>
          </cell>
          <cell r="B1309" t="str">
            <v>岡山県</v>
          </cell>
          <cell r="C1309" t="str">
            <v>奈義町</v>
          </cell>
          <cell r="D1309">
            <v>6</v>
          </cell>
          <cell r="E1309">
            <v>213626</v>
          </cell>
          <cell r="F1309">
            <v>45301</v>
          </cell>
          <cell r="G1309">
            <v>19440</v>
          </cell>
          <cell r="H1309">
            <v>14288</v>
          </cell>
          <cell r="I1309">
            <v>11573</v>
          </cell>
          <cell r="J1309">
            <v>26528</v>
          </cell>
          <cell r="K1309">
            <v>5250</v>
          </cell>
          <cell r="L1309">
            <v>11130</v>
          </cell>
          <cell r="M1309">
            <v>10148</v>
          </cell>
          <cell r="N1309">
            <v>0</v>
          </cell>
          <cell r="O1309">
            <v>0</v>
          </cell>
          <cell r="P1309">
            <v>76732</v>
          </cell>
          <cell r="Q1309">
            <v>65065</v>
          </cell>
        </row>
        <row r="1310">
          <cell r="A1310" t="str">
            <v>C336432110000</v>
          </cell>
          <cell r="B1310" t="str">
            <v>岡山県</v>
          </cell>
          <cell r="C1310" t="str">
            <v>西粟倉村</v>
          </cell>
          <cell r="D1310">
            <v>6</v>
          </cell>
          <cell r="E1310">
            <v>93762</v>
          </cell>
          <cell r="F1310">
            <v>28392</v>
          </cell>
          <cell r="G1310">
            <v>9675</v>
          </cell>
          <cell r="H1310">
            <v>7144</v>
          </cell>
          <cell r="I1310">
            <v>11573</v>
          </cell>
          <cell r="J1310">
            <v>17267</v>
          </cell>
          <cell r="K1310">
            <v>1554</v>
          </cell>
          <cell r="L1310">
            <v>5565</v>
          </cell>
          <cell r="M1310">
            <v>10148</v>
          </cell>
          <cell r="N1310">
            <v>0</v>
          </cell>
          <cell r="O1310">
            <v>0</v>
          </cell>
          <cell r="P1310">
            <v>25938</v>
          </cell>
          <cell r="Q1310">
            <v>22165</v>
          </cell>
        </row>
        <row r="1311">
          <cell r="A1311" t="str">
            <v>C336637110000</v>
          </cell>
          <cell r="B1311" t="str">
            <v>岡山県</v>
          </cell>
          <cell r="C1311" t="str">
            <v>久米南町</v>
          </cell>
          <cell r="D1311">
            <v>6</v>
          </cell>
          <cell r="E1311">
            <v>195602</v>
          </cell>
          <cell r="F1311">
            <v>82106</v>
          </cell>
          <cell r="G1311">
            <v>30420</v>
          </cell>
          <cell r="H1311">
            <v>16967</v>
          </cell>
          <cell r="I1311">
            <v>34719</v>
          </cell>
          <cell r="J1311">
            <v>43391</v>
          </cell>
          <cell r="K1311">
            <v>27678</v>
          </cell>
          <cell r="L1311">
            <v>5565</v>
          </cell>
          <cell r="M1311">
            <v>10148</v>
          </cell>
          <cell r="N1311">
            <v>0</v>
          </cell>
          <cell r="O1311">
            <v>0</v>
          </cell>
          <cell r="P1311">
            <v>70105</v>
          </cell>
          <cell r="Q1311">
            <v>0</v>
          </cell>
        </row>
        <row r="1312">
          <cell r="A1312" t="str">
            <v>C336661110000</v>
          </cell>
          <cell r="B1312" t="str">
            <v>岡山県</v>
          </cell>
          <cell r="C1312" t="str">
            <v>美咲町</v>
          </cell>
          <cell r="D1312">
            <v>6</v>
          </cell>
          <cell r="E1312">
            <v>492668</v>
          </cell>
          <cell r="F1312">
            <v>233351</v>
          </cell>
          <cell r="G1312">
            <v>133515</v>
          </cell>
          <cell r="H1312">
            <v>41971</v>
          </cell>
          <cell r="I1312">
            <v>57865</v>
          </cell>
          <cell r="J1312">
            <v>99051</v>
          </cell>
          <cell r="K1312">
            <v>36330</v>
          </cell>
          <cell r="L1312">
            <v>32277</v>
          </cell>
          <cell r="M1312">
            <v>30444</v>
          </cell>
          <cell r="N1312">
            <v>0</v>
          </cell>
          <cell r="O1312">
            <v>0</v>
          </cell>
          <cell r="P1312">
            <v>160266</v>
          </cell>
          <cell r="Q1312">
            <v>0</v>
          </cell>
        </row>
        <row r="1313">
          <cell r="A1313" t="str">
            <v>C336815110000</v>
          </cell>
          <cell r="B1313" t="str">
            <v>岡山県</v>
          </cell>
          <cell r="C1313" t="str">
            <v>吉備中央町</v>
          </cell>
          <cell r="D1313">
            <v>6</v>
          </cell>
          <cell r="E1313">
            <v>438641</v>
          </cell>
          <cell r="F1313">
            <v>205401</v>
          </cell>
          <cell r="G1313">
            <v>31590</v>
          </cell>
          <cell r="H1313">
            <v>69654</v>
          </cell>
          <cell r="I1313">
            <v>104157</v>
          </cell>
          <cell r="J1313">
            <v>64748</v>
          </cell>
          <cell r="K1313">
            <v>43470</v>
          </cell>
          <cell r="L1313">
            <v>11130</v>
          </cell>
          <cell r="M1313">
            <v>10148</v>
          </cell>
          <cell r="N1313">
            <v>0</v>
          </cell>
          <cell r="O1313">
            <v>0</v>
          </cell>
          <cell r="P1313">
            <v>144897</v>
          </cell>
          <cell r="Q1313">
            <v>23595</v>
          </cell>
        </row>
        <row r="1314">
          <cell r="A1314" t="str">
            <v>C341002110000</v>
          </cell>
          <cell r="B1314" t="str">
            <v>広島県</v>
          </cell>
          <cell r="C1314" t="str">
            <v>広島市</v>
          </cell>
          <cell r="D1314">
            <v>2</v>
          </cell>
          <cell r="E1314">
            <v>65843576</v>
          </cell>
          <cell r="F1314">
            <v>6977993</v>
          </cell>
          <cell r="G1314">
            <v>2884185</v>
          </cell>
          <cell r="H1314">
            <v>2452178</v>
          </cell>
          <cell r="I1314">
            <v>1641630</v>
          </cell>
          <cell r="J1314">
            <v>3066341</v>
          </cell>
          <cell r="K1314">
            <v>1242654</v>
          </cell>
          <cell r="L1314">
            <v>1174215</v>
          </cell>
          <cell r="M1314">
            <v>649472</v>
          </cell>
          <cell r="N1314">
            <v>3877716</v>
          </cell>
          <cell r="O1314">
            <v>594245</v>
          </cell>
          <cell r="P1314">
            <v>50961201</v>
          </cell>
          <cell r="Q1314">
            <v>366080</v>
          </cell>
        </row>
        <row r="1315">
          <cell r="A1315" t="str">
            <v>C342025110000</v>
          </cell>
          <cell r="B1315" t="str">
            <v>広島県</v>
          </cell>
          <cell r="C1315" t="str">
            <v>呉市</v>
          </cell>
          <cell r="D1315">
            <v>3</v>
          </cell>
          <cell r="E1315">
            <v>3625536</v>
          </cell>
          <cell r="F1315">
            <v>1359013</v>
          </cell>
          <cell r="G1315">
            <v>484425</v>
          </cell>
          <cell r="H1315">
            <v>459002</v>
          </cell>
          <cell r="I1315">
            <v>415586</v>
          </cell>
          <cell r="J1315">
            <v>717042</v>
          </cell>
          <cell r="K1315">
            <v>206010</v>
          </cell>
          <cell r="L1315">
            <v>248199</v>
          </cell>
          <cell r="M1315">
            <v>262833</v>
          </cell>
          <cell r="N1315">
            <v>294525</v>
          </cell>
          <cell r="O1315">
            <v>34973</v>
          </cell>
          <cell r="P1315">
            <v>1219983</v>
          </cell>
          <cell r="Q1315">
            <v>0</v>
          </cell>
        </row>
        <row r="1316">
          <cell r="A1316" t="str">
            <v>C342033110000</v>
          </cell>
          <cell r="B1316" t="str">
            <v>広島県</v>
          </cell>
          <cell r="C1316" t="str">
            <v>竹原市</v>
          </cell>
          <cell r="D1316">
            <v>5</v>
          </cell>
          <cell r="E1316">
            <v>571172</v>
          </cell>
          <cell r="F1316">
            <v>211109</v>
          </cell>
          <cell r="G1316">
            <v>36405</v>
          </cell>
          <cell r="H1316">
            <v>70547</v>
          </cell>
          <cell r="I1316">
            <v>104157</v>
          </cell>
          <cell r="J1316">
            <v>93974</v>
          </cell>
          <cell r="K1316">
            <v>19992</v>
          </cell>
          <cell r="L1316">
            <v>33390</v>
          </cell>
          <cell r="M1316">
            <v>40592</v>
          </cell>
          <cell r="N1316">
            <v>0</v>
          </cell>
          <cell r="O1316">
            <v>0</v>
          </cell>
          <cell r="P1316">
            <v>237489</v>
          </cell>
          <cell r="Q1316">
            <v>28600</v>
          </cell>
        </row>
        <row r="1317">
          <cell r="A1317" t="str">
            <v>C342041110000</v>
          </cell>
          <cell r="B1317" t="str">
            <v>広島県</v>
          </cell>
          <cell r="C1317" t="str">
            <v>三原市</v>
          </cell>
          <cell r="D1317">
            <v>5</v>
          </cell>
          <cell r="E1317">
            <v>1821137</v>
          </cell>
          <cell r="F1317">
            <v>770301</v>
          </cell>
          <cell r="G1317">
            <v>345060</v>
          </cell>
          <cell r="H1317">
            <v>193781</v>
          </cell>
          <cell r="I1317">
            <v>231460</v>
          </cell>
          <cell r="J1317">
            <v>324248</v>
          </cell>
          <cell r="K1317">
            <v>91434</v>
          </cell>
          <cell r="L1317">
            <v>131334</v>
          </cell>
          <cell r="M1317">
            <v>101480</v>
          </cell>
          <cell r="N1317">
            <v>0</v>
          </cell>
          <cell r="O1317">
            <v>0</v>
          </cell>
          <cell r="P1317">
            <v>643648</v>
          </cell>
          <cell r="Q1317">
            <v>82940</v>
          </cell>
        </row>
        <row r="1318">
          <cell r="A1318" t="str">
            <v>C342050110000</v>
          </cell>
          <cell r="B1318" t="str">
            <v>広島県</v>
          </cell>
          <cell r="C1318" t="str">
            <v>尾道市</v>
          </cell>
          <cell r="D1318">
            <v>5</v>
          </cell>
          <cell r="E1318">
            <v>2797116</v>
          </cell>
          <cell r="F1318">
            <v>882736</v>
          </cell>
          <cell r="G1318">
            <v>329940</v>
          </cell>
          <cell r="H1318">
            <v>275044</v>
          </cell>
          <cell r="I1318">
            <v>277752</v>
          </cell>
          <cell r="J1318">
            <v>455759</v>
          </cell>
          <cell r="K1318">
            <v>125328</v>
          </cell>
          <cell r="L1318">
            <v>168063</v>
          </cell>
          <cell r="M1318">
            <v>162368</v>
          </cell>
          <cell r="N1318">
            <v>12566</v>
          </cell>
          <cell r="O1318">
            <v>5829</v>
          </cell>
          <cell r="P1318">
            <v>1371586</v>
          </cell>
          <cell r="Q1318">
            <v>68640</v>
          </cell>
        </row>
        <row r="1319">
          <cell r="A1319" t="str">
            <v>C342076110000</v>
          </cell>
          <cell r="B1319" t="str">
            <v>広島県</v>
          </cell>
          <cell r="C1319" t="str">
            <v>福山市</v>
          </cell>
          <cell r="D1319">
            <v>3</v>
          </cell>
          <cell r="E1319">
            <v>8022494</v>
          </cell>
          <cell r="F1319">
            <v>3063619</v>
          </cell>
          <cell r="G1319">
            <v>1141380</v>
          </cell>
          <cell r="H1319">
            <v>1033201</v>
          </cell>
          <cell r="I1319">
            <v>889038</v>
          </cell>
          <cell r="J1319">
            <v>1321386</v>
          </cell>
          <cell r="K1319">
            <v>481950</v>
          </cell>
          <cell r="L1319">
            <v>484155</v>
          </cell>
          <cell r="M1319">
            <v>355281</v>
          </cell>
          <cell r="N1319">
            <v>307615</v>
          </cell>
          <cell r="O1319">
            <v>46480</v>
          </cell>
          <cell r="P1319">
            <v>2968794</v>
          </cell>
          <cell r="Q1319">
            <v>314600</v>
          </cell>
        </row>
        <row r="1320">
          <cell r="A1320" t="str">
            <v>C342084110000</v>
          </cell>
          <cell r="B1320" t="str">
            <v>広島県</v>
          </cell>
          <cell r="C1320" t="str">
            <v>府中市</v>
          </cell>
          <cell r="D1320">
            <v>5</v>
          </cell>
          <cell r="E1320">
            <v>691304</v>
          </cell>
          <cell r="F1320">
            <v>283304</v>
          </cell>
          <cell r="G1320">
            <v>105885</v>
          </cell>
          <cell r="H1320">
            <v>84835</v>
          </cell>
          <cell r="I1320">
            <v>92584</v>
          </cell>
          <cell r="J1320">
            <v>114071</v>
          </cell>
          <cell r="K1320">
            <v>34524</v>
          </cell>
          <cell r="L1320">
            <v>38955</v>
          </cell>
          <cell r="M1320">
            <v>40592</v>
          </cell>
          <cell r="N1320">
            <v>0</v>
          </cell>
          <cell r="O1320">
            <v>0</v>
          </cell>
          <cell r="P1320">
            <v>293929</v>
          </cell>
          <cell r="Q1320">
            <v>0</v>
          </cell>
        </row>
        <row r="1321">
          <cell r="A1321" t="str">
            <v>C342092110000</v>
          </cell>
          <cell r="B1321" t="str">
            <v>広島県</v>
          </cell>
          <cell r="C1321" t="str">
            <v>三次市</v>
          </cell>
          <cell r="D1321">
            <v>5</v>
          </cell>
          <cell r="E1321">
            <v>1265972</v>
          </cell>
          <cell r="F1321">
            <v>605485</v>
          </cell>
          <cell r="G1321">
            <v>186615</v>
          </cell>
          <cell r="H1321">
            <v>168777</v>
          </cell>
          <cell r="I1321">
            <v>250093</v>
          </cell>
          <cell r="J1321">
            <v>249162</v>
          </cell>
          <cell r="K1321">
            <v>45024</v>
          </cell>
          <cell r="L1321">
            <v>82362</v>
          </cell>
          <cell r="M1321">
            <v>121776</v>
          </cell>
          <cell r="N1321">
            <v>0</v>
          </cell>
          <cell r="O1321">
            <v>0</v>
          </cell>
          <cell r="P1321">
            <v>411325</v>
          </cell>
          <cell r="Q1321">
            <v>0</v>
          </cell>
        </row>
        <row r="1322">
          <cell r="A1322" t="str">
            <v>C342106110000</v>
          </cell>
          <cell r="B1322" t="str">
            <v>広島県</v>
          </cell>
          <cell r="C1322" t="str">
            <v>庄原市</v>
          </cell>
          <cell r="D1322">
            <v>5</v>
          </cell>
          <cell r="E1322">
            <v>1130232</v>
          </cell>
          <cell r="F1322">
            <v>541251</v>
          </cell>
          <cell r="G1322">
            <v>199800</v>
          </cell>
          <cell r="H1322">
            <v>121448</v>
          </cell>
          <cell r="I1322">
            <v>220003</v>
          </cell>
          <cell r="J1322">
            <v>189686</v>
          </cell>
          <cell r="K1322">
            <v>60774</v>
          </cell>
          <cell r="L1322">
            <v>57876</v>
          </cell>
          <cell r="M1322">
            <v>71036</v>
          </cell>
          <cell r="N1322">
            <v>0</v>
          </cell>
          <cell r="O1322">
            <v>0</v>
          </cell>
          <cell r="P1322">
            <v>399295</v>
          </cell>
          <cell r="Q1322">
            <v>0</v>
          </cell>
        </row>
        <row r="1323">
          <cell r="A1323" t="str">
            <v>C342114110000</v>
          </cell>
          <cell r="B1323" t="str">
            <v>広島県</v>
          </cell>
          <cell r="C1323" t="str">
            <v>大竹市</v>
          </cell>
          <cell r="D1323">
            <v>5</v>
          </cell>
          <cell r="E1323">
            <v>539135</v>
          </cell>
          <cell r="F1323">
            <v>196608</v>
          </cell>
          <cell r="G1323">
            <v>70110</v>
          </cell>
          <cell r="H1323">
            <v>84835</v>
          </cell>
          <cell r="I1323">
            <v>41663</v>
          </cell>
          <cell r="J1323">
            <v>107724</v>
          </cell>
          <cell r="K1323">
            <v>28308</v>
          </cell>
          <cell r="L1323">
            <v>48972</v>
          </cell>
          <cell r="M1323">
            <v>30444</v>
          </cell>
          <cell r="N1323">
            <v>0</v>
          </cell>
          <cell r="O1323">
            <v>0</v>
          </cell>
          <cell r="P1323">
            <v>234088</v>
          </cell>
          <cell r="Q1323">
            <v>715</v>
          </cell>
        </row>
        <row r="1324">
          <cell r="A1324" t="str">
            <v>C342122110000</v>
          </cell>
          <cell r="B1324" t="str">
            <v>広島県</v>
          </cell>
          <cell r="C1324" t="str">
            <v>東広島市</v>
          </cell>
          <cell r="D1324">
            <v>5</v>
          </cell>
          <cell r="E1324">
            <v>3375148</v>
          </cell>
          <cell r="F1324">
            <v>1623018</v>
          </cell>
          <cell r="G1324">
            <v>639900</v>
          </cell>
          <cell r="H1324">
            <v>557232</v>
          </cell>
          <cell r="I1324">
            <v>425886</v>
          </cell>
          <cell r="J1324">
            <v>591099</v>
          </cell>
          <cell r="K1324">
            <v>221844</v>
          </cell>
          <cell r="L1324">
            <v>217035</v>
          </cell>
          <cell r="M1324">
            <v>152220</v>
          </cell>
          <cell r="N1324">
            <v>0</v>
          </cell>
          <cell r="O1324">
            <v>0</v>
          </cell>
          <cell r="P1324">
            <v>1118846</v>
          </cell>
          <cell r="Q1324">
            <v>42185</v>
          </cell>
        </row>
        <row r="1325">
          <cell r="A1325" t="str">
            <v>C342131110000</v>
          </cell>
          <cell r="B1325" t="str">
            <v>広島県</v>
          </cell>
          <cell r="C1325" t="str">
            <v>廿日市市</v>
          </cell>
          <cell r="D1325">
            <v>5</v>
          </cell>
          <cell r="E1325">
            <v>1881066</v>
          </cell>
          <cell r="F1325">
            <v>776385</v>
          </cell>
          <cell r="G1325">
            <v>286740</v>
          </cell>
          <cell r="H1325">
            <v>292904</v>
          </cell>
          <cell r="I1325">
            <v>196741</v>
          </cell>
          <cell r="J1325">
            <v>346424</v>
          </cell>
          <cell r="K1325">
            <v>115836</v>
          </cell>
          <cell r="L1325">
            <v>129108</v>
          </cell>
          <cell r="M1325">
            <v>101480</v>
          </cell>
          <cell r="N1325">
            <v>0</v>
          </cell>
          <cell r="O1325">
            <v>0</v>
          </cell>
          <cell r="P1325">
            <v>735377</v>
          </cell>
          <cell r="Q1325">
            <v>22880</v>
          </cell>
        </row>
        <row r="1326">
          <cell r="A1326" t="str">
            <v>C342149110000</v>
          </cell>
          <cell r="B1326" t="str">
            <v>広島県</v>
          </cell>
          <cell r="C1326" t="str">
            <v>安芸高田市</v>
          </cell>
          <cell r="D1326">
            <v>5</v>
          </cell>
          <cell r="E1326">
            <v>712375</v>
          </cell>
          <cell r="F1326">
            <v>272865</v>
          </cell>
          <cell r="G1326">
            <v>83745</v>
          </cell>
          <cell r="H1326">
            <v>68761</v>
          </cell>
          <cell r="I1326">
            <v>120359</v>
          </cell>
          <cell r="J1326">
            <v>128277</v>
          </cell>
          <cell r="K1326">
            <v>30660</v>
          </cell>
          <cell r="L1326">
            <v>36729</v>
          </cell>
          <cell r="M1326">
            <v>60888</v>
          </cell>
          <cell r="N1326">
            <v>0</v>
          </cell>
          <cell r="O1326">
            <v>0</v>
          </cell>
          <cell r="P1326">
            <v>299078</v>
          </cell>
          <cell r="Q1326">
            <v>12155</v>
          </cell>
        </row>
        <row r="1327">
          <cell r="A1327" t="str">
            <v>C342157110000</v>
          </cell>
          <cell r="B1327" t="str">
            <v>広島県</v>
          </cell>
          <cell r="C1327" t="str">
            <v>江田島市</v>
          </cell>
          <cell r="D1327">
            <v>5</v>
          </cell>
          <cell r="E1327">
            <v>498245</v>
          </cell>
          <cell r="F1327">
            <v>181684</v>
          </cell>
          <cell r="G1327">
            <v>48150</v>
          </cell>
          <cell r="H1327">
            <v>57152</v>
          </cell>
          <cell r="I1327">
            <v>76382</v>
          </cell>
          <cell r="J1327">
            <v>87989</v>
          </cell>
          <cell r="K1327">
            <v>19572</v>
          </cell>
          <cell r="L1327">
            <v>27825</v>
          </cell>
          <cell r="M1327">
            <v>40592</v>
          </cell>
          <cell r="N1327">
            <v>0</v>
          </cell>
          <cell r="O1327">
            <v>0</v>
          </cell>
          <cell r="P1327">
            <v>228572</v>
          </cell>
          <cell r="Q1327">
            <v>0</v>
          </cell>
        </row>
        <row r="1328">
          <cell r="A1328" t="str">
            <v>C343021110000</v>
          </cell>
          <cell r="B1328" t="str">
            <v>広島県</v>
          </cell>
          <cell r="C1328" t="str">
            <v>府中町</v>
          </cell>
          <cell r="D1328">
            <v>6</v>
          </cell>
          <cell r="E1328">
            <v>816534</v>
          </cell>
          <cell r="F1328">
            <v>303497</v>
          </cell>
          <cell r="G1328">
            <v>139365</v>
          </cell>
          <cell r="H1328">
            <v>106267</v>
          </cell>
          <cell r="I1328">
            <v>57865</v>
          </cell>
          <cell r="J1328">
            <v>123994</v>
          </cell>
          <cell r="K1328">
            <v>48048</v>
          </cell>
          <cell r="L1328">
            <v>55650</v>
          </cell>
          <cell r="M1328">
            <v>20296</v>
          </cell>
          <cell r="N1328">
            <v>0</v>
          </cell>
          <cell r="O1328">
            <v>0</v>
          </cell>
          <cell r="P1328">
            <v>386898</v>
          </cell>
          <cell r="Q1328">
            <v>2145</v>
          </cell>
        </row>
        <row r="1329">
          <cell r="A1329" t="str">
            <v>C343048110000</v>
          </cell>
          <cell r="B1329" t="str">
            <v>広島県</v>
          </cell>
          <cell r="C1329" t="str">
            <v>海田町</v>
          </cell>
          <cell r="D1329">
            <v>6</v>
          </cell>
          <cell r="E1329">
            <v>521734</v>
          </cell>
          <cell r="F1329">
            <v>183357</v>
          </cell>
          <cell r="G1329">
            <v>79020</v>
          </cell>
          <cell r="H1329">
            <v>58045</v>
          </cell>
          <cell r="I1329">
            <v>46292</v>
          </cell>
          <cell r="J1329">
            <v>78130</v>
          </cell>
          <cell r="K1329">
            <v>28896</v>
          </cell>
          <cell r="L1329">
            <v>28938</v>
          </cell>
          <cell r="M1329">
            <v>20296</v>
          </cell>
          <cell r="N1329">
            <v>0</v>
          </cell>
          <cell r="O1329">
            <v>0</v>
          </cell>
          <cell r="P1329">
            <v>260247</v>
          </cell>
          <cell r="Q1329">
            <v>0</v>
          </cell>
        </row>
        <row r="1330">
          <cell r="A1330" t="str">
            <v>C343072110000</v>
          </cell>
          <cell r="B1330" t="str">
            <v>広島県</v>
          </cell>
          <cell r="C1330" t="str">
            <v>熊野町</v>
          </cell>
          <cell r="D1330">
            <v>6</v>
          </cell>
          <cell r="E1330">
            <v>446086</v>
          </cell>
          <cell r="F1330">
            <v>151996</v>
          </cell>
          <cell r="G1330">
            <v>53910</v>
          </cell>
          <cell r="H1330">
            <v>51794</v>
          </cell>
          <cell r="I1330">
            <v>46292</v>
          </cell>
          <cell r="J1330">
            <v>75799</v>
          </cell>
          <cell r="K1330">
            <v>27678</v>
          </cell>
          <cell r="L1330">
            <v>27825</v>
          </cell>
          <cell r="M1330">
            <v>20296</v>
          </cell>
          <cell r="N1330">
            <v>0</v>
          </cell>
          <cell r="O1330">
            <v>0</v>
          </cell>
          <cell r="P1330">
            <v>218291</v>
          </cell>
          <cell r="Q1330">
            <v>0</v>
          </cell>
        </row>
        <row r="1331">
          <cell r="A1331" t="str">
            <v>C343099110000</v>
          </cell>
          <cell r="B1331" t="str">
            <v>広島県</v>
          </cell>
          <cell r="C1331" t="str">
            <v>坂町</v>
          </cell>
          <cell r="D1331">
            <v>6</v>
          </cell>
          <cell r="E1331">
            <v>261946</v>
          </cell>
          <cell r="F1331">
            <v>99710</v>
          </cell>
          <cell r="G1331">
            <v>31950</v>
          </cell>
          <cell r="H1331">
            <v>33041</v>
          </cell>
          <cell r="I1331">
            <v>34719</v>
          </cell>
          <cell r="J1331">
            <v>39611</v>
          </cell>
          <cell r="K1331">
            <v>14994</v>
          </cell>
          <cell r="L1331">
            <v>14469</v>
          </cell>
          <cell r="M1331">
            <v>10148</v>
          </cell>
          <cell r="N1331">
            <v>0</v>
          </cell>
          <cell r="O1331">
            <v>0</v>
          </cell>
          <cell r="P1331">
            <v>122625</v>
          </cell>
          <cell r="Q1331">
            <v>0</v>
          </cell>
        </row>
        <row r="1332">
          <cell r="A1332" t="str">
            <v>C343684110000</v>
          </cell>
          <cell r="B1332" t="str">
            <v>広島県</v>
          </cell>
          <cell r="C1332" t="str">
            <v>安芸太田町</v>
          </cell>
          <cell r="D1332">
            <v>6</v>
          </cell>
          <cell r="E1332">
            <v>255986</v>
          </cell>
          <cell r="F1332">
            <v>100131</v>
          </cell>
          <cell r="G1332">
            <v>33300</v>
          </cell>
          <cell r="H1332">
            <v>20539</v>
          </cell>
          <cell r="I1332">
            <v>46292</v>
          </cell>
          <cell r="J1332">
            <v>52615</v>
          </cell>
          <cell r="K1332">
            <v>15624</v>
          </cell>
          <cell r="L1332">
            <v>16695</v>
          </cell>
          <cell r="M1332">
            <v>20296</v>
          </cell>
          <cell r="N1332">
            <v>0</v>
          </cell>
          <cell r="O1332">
            <v>0</v>
          </cell>
          <cell r="P1332">
            <v>103240</v>
          </cell>
          <cell r="Q1332">
            <v>0</v>
          </cell>
        </row>
        <row r="1333">
          <cell r="A1333" t="str">
            <v>C343692110000</v>
          </cell>
          <cell r="B1333" t="str">
            <v>広島県</v>
          </cell>
          <cell r="C1333" t="str">
            <v>北広島町</v>
          </cell>
          <cell r="D1333">
            <v>6</v>
          </cell>
          <cell r="E1333">
            <v>563694</v>
          </cell>
          <cell r="F1333">
            <v>200327</v>
          </cell>
          <cell r="G1333">
            <v>33660</v>
          </cell>
          <cell r="H1333">
            <v>62510</v>
          </cell>
          <cell r="I1333">
            <v>104157</v>
          </cell>
          <cell r="J1333">
            <v>87464</v>
          </cell>
          <cell r="K1333">
            <v>15708</v>
          </cell>
          <cell r="L1333">
            <v>31164</v>
          </cell>
          <cell r="M1333">
            <v>40592</v>
          </cell>
          <cell r="N1333">
            <v>0</v>
          </cell>
          <cell r="O1333">
            <v>0</v>
          </cell>
          <cell r="P1333">
            <v>275903</v>
          </cell>
          <cell r="Q1333">
            <v>0</v>
          </cell>
        </row>
        <row r="1334">
          <cell r="A1334" t="str">
            <v>C344311110000</v>
          </cell>
          <cell r="B1334" t="str">
            <v>広島県</v>
          </cell>
          <cell r="C1334" t="str">
            <v>大崎上島町</v>
          </cell>
          <cell r="D1334">
            <v>6</v>
          </cell>
          <cell r="E1334">
            <v>213333</v>
          </cell>
          <cell r="F1334">
            <v>74885</v>
          </cell>
          <cell r="G1334">
            <v>20520</v>
          </cell>
          <cell r="H1334">
            <v>19646</v>
          </cell>
          <cell r="I1334">
            <v>34719</v>
          </cell>
          <cell r="J1334">
            <v>19451</v>
          </cell>
          <cell r="K1334">
            <v>3738</v>
          </cell>
          <cell r="L1334">
            <v>5565</v>
          </cell>
          <cell r="M1334">
            <v>10148</v>
          </cell>
          <cell r="N1334">
            <v>0</v>
          </cell>
          <cell r="O1334">
            <v>0</v>
          </cell>
          <cell r="P1334">
            <v>93257</v>
          </cell>
          <cell r="Q1334">
            <v>25740</v>
          </cell>
        </row>
        <row r="1335">
          <cell r="A1335" t="str">
            <v>C344621110000</v>
          </cell>
          <cell r="B1335" t="str">
            <v>広島県</v>
          </cell>
          <cell r="C1335" t="str">
            <v>世羅町</v>
          </cell>
          <cell r="D1335">
            <v>6</v>
          </cell>
          <cell r="E1335">
            <v>458684</v>
          </cell>
          <cell r="F1335">
            <v>194200</v>
          </cell>
          <cell r="G1335">
            <v>106830</v>
          </cell>
          <cell r="H1335">
            <v>41078</v>
          </cell>
          <cell r="I1335">
            <v>46292</v>
          </cell>
          <cell r="J1335">
            <v>69819</v>
          </cell>
          <cell r="K1335">
            <v>13776</v>
          </cell>
          <cell r="L1335">
            <v>25599</v>
          </cell>
          <cell r="M1335">
            <v>30444</v>
          </cell>
          <cell r="N1335">
            <v>0</v>
          </cell>
          <cell r="O1335">
            <v>0</v>
          </cell>
          <cell r="P1335">
            <v>194665</v>
          </cell>
          <cell r="Q1335">
            <v>0</v>
          </cell>
        </row>
        <row r="1336">
          <cell r="A1336" t="str">
            <v>C345458110000</v>
          </cell>
          <cell r="B1336" t="str">
            <v>広島県</v>
          </cell>
          <cell r="C1336" t="str">
            <v>神石高原町</v>
          </cell>
          <cell r="D1336">
            <v>6</v>
          </cell>
          <cell r="E1336">
            <v>396836</v>
          </cell>
          <cell r="F1336">
            <v>185776</v>
          </cell>
          <cell r="G1336">
            <v>90405</v>
          </cell>
          <cell r="H1336">
            <v>37506</v>
          </cell>
          <cell r="I1336">
            <v>57865</v>
          </cell>
          <cell r="J1336">
            <v>81007</v>
          </cell>
          <cell r="K1336">
            <v>48468</v>
          </cell>
          <cell r="L1336">
            <v>12243</v>
          </cell>
          <cell r="M1336">
            <v>20296</v>
          </cell>
          <cell r="N1336">
            <v>0</v>
          </cell>
          <cell r="O1336">
            <v>0</v>
          </cell>
          <cell r="P1336">
            <v>130053</v>
          </cell>
          <cell r="Q1336">
            <v>0</v>
          </cell>
        </row>
        <row r="1337">
          <cell r="A1337" t="str">
            <v>C352012110000</v>
          </cell>
          <cell r="B1337" t="str">
            <v>山口県</v>
          </cell>
          <cell r="C1337" t="str">
            <v>下関市</v>
          </cell>
          <cell r="D1337">
            <v>3</v>
          </cell>
          <cell r="E1337">
            <v>5114922</v>
          </cell>
          <cell r="F1337">
            <v>1634889</v>
          </cell>
          <cell r="G1337">
            <v>582480</v>
          </cell>
          <cell r="H1337">
            <v>498294</v>
          </cell>
          <cell r="I1337">
            <v>554115</v>
          </cell>
          <cell r="J1337">
            <v>766652</v>
          </cell>
          <cell r="K1337">
            <v>271824</v>
          </cell>
          <cell r="L1337">
            <v>271572</v>
          </cell>
          <cell r="M1337">
            <v>223256</v>
          </cell>
          <cell r="N1337">
            <v>287980</v>
          </cell>
          <cell r="O1337">
            <v>40121</v>
          </cell>
          <cell r="P1337">
            <v>2067105</v>
          </cell>
          <cell r="Q1337">
            <v>318175</v>
          </cell>
        </row>
        <row r="1338">
          <cell r="A1338" t="str">
            <v>C352021110000</v>
          </cell>
          <cell r="B1338" t="str">
            <v>山口県</v>
          </cell>
          <cell r="C1338" t="str">
            <v>宇部市</v>
          </cell>
          <cell r="D1338">
            <v>5</v>
          </cell>
          <cell r="E1338">
            <v>2377705</v>
          </cell>
          <cell r="F1338">
            <v>991369</v>
          </cell>
          <cell r="G1338">
            <v>352845</v>
          </cell>
          <cell r="H1338">
            <v>360772</v>
          </cell>
          <cell r="I1338">
            <v>277752</v>
          </cell>
          <cell r="J1338">
            <v>481359</v>
          </cell>
          <cell r="K1338">
            <v>180390</v>
          </cell>
          <cell r="L1338">
            <v>179193</v>
          </cell>
          <cell r="M1338">
            <v>121776</v>
          </cell>
          <cell r="N1338">
            <v>0</v>
          </cell>
          <cell r="O1338">
            <v>0</v>
          </cell>
          <cell r="P1338">
            <v>904977</v>
          </cell>
          <cell r="Q1338">
            <v>0</v>
          </cell>
        </row>
        <row r="1339">
          <cell r="A1339" t="str">
            <v>C352039110000</v>
          </cell>
          <cell r="B1339" t="str">
            <v>山口県</v>
          </cell>
          <cell r="C1339" t="str">
            <v>山口市</v>
          </cell>
          <cell r="D1339">
            <v>5</v>
          </cell>
          <cell r="E1339">
            <v>3303985</v>
          </cell>
          <cell r="F1339">
            <v>1311958</v>
          </cell>
          <cell r="G1339">
            <v>480870</v>
          </cell>
          <cell r="H1339">
            <v>449179</v>
          </cell>
          <cell r="I1339">
            <v>381909</v>
          </cell>
          <cell r="J1339">
            <v>610896</v>
          </cell>
          <cell r="K1339">
            <v>207858</v>
          </cell>
          <cell r="L1339">
            <v>220374</v>
          </cell>
          <cell r="M1339">
            <v>182664</v>
          </cell>
          <cell r="N1339">
            <v>0</v>
          </cell>
          <cell r="O1339">
            <v>0</v>
          </cell>
          <cell r="P1339">
            <v>1262441</v>
          </cell>
          <cell r="Q1339">
            <v>118690</v>
          </cell>
        </row>
        <row r="1340">
          <cell r="A1340" t="str">
            <v>C352047110000</v>
          </cell>
          <cell r="B1340" t="str">
            <v>山口県</v>
          </cell>
          <cell r="C1340" t="str">
            <v>萩市</v>
          </cell>
          <cell r="D1340">
            <v>5</v>
          </cell>
          <cell r="E1340">
            <v>1118347</v>
          </cell>
          <cell r="F1340">
            <v>431639</v>
          </cell>
          <cell r="G1340">
            <v>94140</v>
          </cell>
          <cell r="H1340">
            <v>118769</v>
          </cell>
          <cell r="I1340">
            <v>218730</v>
          </cell>
          <cell r="J1340">
            <v>297345</v>
          </cell>
          <cell r="K1340">
            <v>66528</v>
          </cell>
          <cell r="L1340">
            <v>85701</v>
          </cell>
          <cell r="M1340">
            <v>145116</v>
          </cell>
          <cell r="N1340">
            <v>0</v>
          </cell>
          <cell r="O1340">
            <v>0</v>
          </cell>
          <cell r="P1340">
            <v>389363</v>
          </cell>
          <cell r="Q1340">
            <v>0</v>
          </cell>
        </row>
        <row r="1341">
          <cell r="A1341" t="str">
            <v>C352063110000</v>
          </cell>
          <cell r="B1341" t="str">
            <v>山口県</v>
          </cell>
          <cell r="C1341" t="str">
            <v>防府市</v>
          </cell>
          <cell r="D1341">
            <v>5</v>
          </cell>
          <cell r="E1341">
            <v>1928321</v>
          </cell>
          <cell r="F1341">
            <v>750376</v>
          </cell>
          <cell r="G1341">
            <v>272340</v>
          </cell>
          <cell r="H1341">
            <v>281295</v>
          </cell>
          <cell r="I1341">
            <v>196741</v>
          </cell>
          <cell r="J1341">
            <v>376963</v>
          </cell>
          <cell r="K1341">
            <v>115080</v>
          </cell>
          <cell r="L1341">
            <v>150255</v>
          </cell>
          <cell r="M1341">
            <v>111628</v>
          </cell>
          <cell r="N1341">
            <v>0</v>
          </cell>
          <cell r="O1341">
            <v>0</v>
          </cell>
          <cell r="P1341">
            <v>800982</v>
          </cell>
          <cell r="Q1341">
            <v>0</v>
          </cell>
        </row>
        <row r="1342">
          <cell r="A1342" t="str">
            <v>C352071110000</v>
          </cell>
          <cell r="B1342" t="str">
            <v>山口県</v>
          </cell>
          <cell r="C1342" t="str">
            <v>下松市</v>
          </cell>
          <cell r="D1342">
            <v>5</v>
          </cell>
          <cell r="E1342">
            <v>1026640</v>
          </cell>
          <cell r="F1342">
            <v>374337</v>
          </cell>
          <cell r="G1342">
            <v>144495</v>
          </cell>
          <cell r="H1342">
            <v>138415</v>
          </cell>
          <cell r="I1342">
            <v>91427</v>
          </cell>
          <cell r="J1342">
            <v>188007</v>
          </cell>
          <cell r="K1342">
            <v>74088</v>
          </cell>
          <cell r="L1342">
            <v>83475</v>
          </cell>
          <cell r="M1342">
            <v>30444</v>
          </cell>
          <cell r="N1342">
            <v>0</v>
          </cell>
          <cell r="O1342">
            <v>0</v>
          </cell>
          <cell r="P1342">
            <v>464296</v>
          </cell>
          <cell r="Q1342">
            <v>0</v>
          </cell>
        </row>
        <row r="1343">
          <cell r="A1343" t="str">
            <v>C352080110000</v>
          </cell>
          <cell r="B1343" t="str">
            <v>山口県</v>
          </cell>
          <cell r="C1343" t="str">
            <v>岩国市</v>
          </cell>
          <cell r="D1343">
            <v>5</v>
          </cell>
          <cell r="E1343">
            <v>2530890</v>
          </cell>
          <cell r="F1343">
            <v>952627</v>
          </cell>
          <cell r="G1343">
            <v>297540</v>
          </cell>
          <cell r="H1343">
            <v>284867</v>
          </cell>
          <cell r="I1343">
            <v>370220</v>
          </cell>
          <cell r="J1343">
            <v>494620</v>
          </cell>
          <cell r="K1343">
            <v>187824</v>
          </cell>
          <cell r="L1343">
            <v>164724</v>
          </cell>
          <cell r="M1343">
            <v>142072</v>
          </cell>
          <cell r="N1343">
            <v>0</v>
          </cell>
          <cell r="O1343">
            <v>0</v>
          </cell>
          <cell r="P1343">
            <v>1043603</v>
          </cell>
          <cell r="Q1343">
            <v>40040</v>
          </cell>
        </row>
        <row r="1344">
          <cell r="A1344" t="str">
            <v>C352101110000</v>
          </cell>
          <cell r="B1344" t="str">
            <v>山口県</v>
          </cell>
          <cell r="C1344" t="str">
            <v>光市</v>
          </cell>
          <cell r="D1344">
            <v>5</v>
          </cell>
          <cell r="E1344">
            <v>808694</v>
          </cell>
          <cell r="F1344">
            <v>318070</v>
          </cell>
          <cell r="G1344">
            <v>88965</v>
          </cell>
          <cell r="H1344">
            <v>101802</v>
          </cell>
          <cell r="I1344">
            <v>127303</v>
          </cell>
          <cell r="J1344">
            <v>151036</v>
          </cell>
          <cell r="K1344">
            <v>46872</v>
          </cell>
          <cell r="L1344">
            <v>53424</v>
          </cell>
          <cell r="M1344">
            <v>50740</v>
          </cell>
          <cell r="N1344">
            <v>0</v>
          </cell>
          <cell r="O1344">
            <v>0</v>
          </cell>
          <cell r="P1344">
            <v>322428</v>
          </cell>
          <cell r="Q1344">
            <v>17160</v>
          </cell>
        </row>
        <row r="1345">
          <cell r="A1345" t="str">
            <v>C352110110000</v>
          </cell>
          <cell r="B1345" t="str">
            <v>山口県</v>
          </cell>
          <cell r="C1345" t="str">
            <v>長門市</v>
          </cell>
          <cell r="D1345">
            <v>5</v>
          </cell>
          <cell r="E1345">
            <v>775480</v>
          </cell>
          <cell r="F1345">
            <v>289275</v>
          </cell>
          <cell r="G1345">
            <v>78030</v>
          </cell>
          <cell r="H1345">
            <v>83942</v>
          </cell>
          <cell r="I1345">
            <v>127303</v>
          </cell>
          <cell r="J1345">
            <v>147823</v>
          </cell>
          <cell r="K1345">
            <v>58128</v>
          </cell>
          <cell r="L1345">
            <v>38955</v>
          </cell>
          <cell r="M1345">
            <v>50740</v>
          </cell>
          <cell r="N1345">
            <v>0</v>
          </cell>
          <cell r="O1345">
            <v>0</v>
          </cell>
          <cell r="P1345">
            <v>331232</v>
          </cell>
          <cell r="Q1345">
            <v>7150</v>
          </cell>
        </row>
        <row r="1346">
          <cell r="A1346" t="str">
            <v>C352128110000</v>
          </cell>
          <cell r="B1346" t="str">
            <v>山口県</v>
          </cell>
          <cell r="C1346" t="str">
            <v>柳井市</v>
          </cell>
          <cell r="D1346">
            <v>5</v>
          </cell>
          <cell r="E1346">
            <v>705560</v>
          </cell>
          <cell r="F1346">
            <v>289077</v>
          </cell>
          <cell r="G1346">
            <v>80775</v>
          </cell>
          <cell r="H1346">
            <v>82156</v>
          </cell>
          <cell r="I1346">
            <v>126146</v>
          </cell>
          <cell r="J1346">
            <v>140461</v>
          </cell>
          <cell r="K1346">
            <v>65268</v>
          </cell>
          <cell r="L1346">
            <v>35616</v>
          </cell>
          <cell r="M1346">
            <v>39577</v>
          </cell>
          <cell r="N1346">
            <v>0</v>
          </cell>
          <cell r="O1346">
            <v>0</v>
          </cell>
          <cell r="P1346">
            <v>276022</v>
          </cell>
          <cell r="Q1346">
            <v>0</v>
          </cell>
        </row>
        <row r="1347">
          <cell r="A1347" t="str">
            <v>C352136110000</v>
          </cell>
          <cell r="B1347" t="str">
            <v>山口県</v>
          </cell>
          <cell r="C1347" t="str">
            <v>美祢市</v>
          </cell>
          <cell r="D1347">
            <v>5</v>
          </cell>
          <cell r="E1347">
            <v>756367</v>
          </cell>
          <cell r="F1347">
            <v>327392</v>
          </cell>
          <cell r="G1347">
            <v>93465</v>
          </cell>
          <cell r="H1347">
            <v>77691</v>
          </cell>
          <cell r="I1347">
            <v>156236</v>
          </cell>
          <cell r="J1347">
            <v>159671</v>
          </cell>
          <cell r="K1347">
            <v>54852</v>
          </cell>
          <cell r="L1347">
            <v>37842</v>
          </cell>
          <cell r="M1347">
            <v>66977</v>
          </cell>
          <cell r="N1347">
            <v>0</v>
          </cell>
          <cell r="O1347">
            <v>0</v>
          </cell>
          <cell r="P1347">
            <v>269304</v>
          </cell>
          <cell r="Q1347">
            <v>0</v>
          </cell>
        </row>
        <row r="1348">
          <cell r="A1348" t="str">
            <v>C352152110000</v>
          </cell>
          <cell r="B1348" t="str">
            <v>山口県</v>
          </cell>
          <cell r="C1348" t="str">
            <v>周南市</v>
          </cell>
          <cell r="D1348">
            <v>5</v>
          </cell>
          <cell r="E1348">
            <v>2758623</v>
          </cell>
          <cell r="F1348">
            <v>912994</v>
          </cell>
          <cell r="G1348">
            <v>296010</v>
          </cell>
          <cell r="H1348">
            <v>304513</v>
          </cell>
          <cell r="I1348">
            <v>312471</v>
          </cell>
          <cell r="J1348">
            <v>459529</v>
          </cell>
          <cell r="K1348">
            <v>149394</v>
          </cell>
          <cell r="L1348">
            <v>168063</v>
          </cell>
          <cell r="M1348">
            <v>142072</v>
          </cell>
          <cell r="N1348">
            <v>0</v>
          </cell>
          <cell r="O1348">
            <v>0</v>
          </cell>
          <cell r="P1348">
            <v>1302445</v>
          </cell>
          <cell r="Q1348">
            <v>83655</v>
          </cell>
        </row>
        <row r="1349">
          <cell r="A1349" t="str">
            <v>C352161110000</v>
          </cell>
          <cell r="B1349" t="str">
            <v>山口県</v>
          </cell>
          <cell r="C1349" t="str">
            <v>山陽小野田市</v>
          </cell>
          <cell r="D1349">
            <v>5</v>
          </cell>
          <cell r="E1349">
            <v>3483671</v>
          </cell>
          <cell r="F1349">
            <v>454750</v>
          </cell>
          <cell r="G1349">
            <v>150705</v>
          </cell>
          <cell r="H1349">
            <v>153596</v>
          </cell>
          <cell r="I1349">
            <v>150449</v>
          </cell>
          <cell r="J1349">
            <v>206738</v>
          </cell>
          <cell r="K1349">
            <v>62244</v>
          </cell>
          <cell r="L1349">
            <v>73458</v>
          </cell>
          <cell r="M1349">
            <v>71036</v>
          </cell>
          <cell r="N1349">
            <v>0</v>
          </cell>
          <cell r="O1349">
            <v>0</v>
          </cell>
          <cell r="P1349">
            <v>2810028</v>
          </cell>
          <cell r="Q1349">
            <v>12155</v>
          </cell>
        </row>
        <row r="1350">
          <cell r="A1350" t="str">
            <v>C353051110000</v>
          </cell>
          <cell r="B1350" t="str">
            <v>山口県</v>
          </cell>
          <cell r="C1350" t="str">
            <v>周防大島町</v>
          </cell>
          <cell r="D1350">
            <v>6</v>
          </cell>
          <cell r="E1350">
            <v>484295</v>
          </cell>
          <cell r="F1350">
            <v>203476</v>
          </cell>
          <cell r="G1350">
            <v>41310</v>
          </cell>
          <cell r="H1350">
            <v>46436</v>
          </cell>
          <cell r="I1350">
            <v>115730</v>
          </cell>
          <cell r="J1350">
            <v>122408</v>
          </cell>
          <cell r="K1350">
            <v>61782</v>
          </cell>
          <cell r="L1350">
            <v>20034</v>
          </cell>
          <cell r="M1350">
            <v>40592</v>
          </cell>
          <cell r="N1350">
            <v>0</v>
          </cell>
          <cell r="O1350">
            <v>0</v>
          </cell>
          <cell r="P1350">
            <v>158411</v>
          </cell>
          <cell r="Q1350">
            <v>0</v>
          </cell>
        </row>
        <row r="1351">
          <cell r="A1351" t="str">
            <v>C353213110000</v>
          </cell>
          <cell r="B1351" t="str">
            <v>山口県</v>
          </cell>
          <cell r="C1351" t="str">
            <v>和木町</v>
          </cell>
          <cell r="D1351">
            <v>6</v>
          </cell>
          <cell r="E1351">
            <v>193682</v>
          </cell>
          <cell r="F1351">
            <v>53016</v>
          </cell>
          <cell r="G1351">
            <v>18225</v>
          </cell>
          <cell r="H1351">
            <v>23218</v>
          </cell>
          <cell r="I1351">
            <v>11573</v>
          </cell>
          <cell r="J1351">
            <v>39401</v>
          </cell>
          <cell r="K1351">
            <v>8106</v>
          </cell>
          <cell r="L1351">
            <v>21147</v>
          </cell>
          <cell r="M1351">
            <v>10148</v>
          </cell>
          <cell r="N1351">
            <v>0</v>
          </cell>
          <cell r="O1351">
            <v>0</v>
          </cell>
          <cell r="P1351">
            <v>56220</v>
          </cell>
          <cell r="Q1351">
            <v>45045</v>
          </cell>
        </row>
        <row r="1352">
          <cell r="A1352" t="str">
            <v>C353418110000</v>
          </cell>
          <cell r="B1352" t="str">
            <v>山口県</v>
          </cell>
          <cell r="C1352" t="str">
            <v>上関町</v>
          </cell>
          <cell r="D1352">
            <v>6</v>
          </cell>
          <cell r="E1352">
            <v>100832</v>
          </cell>
          <cell r="F1352">
            <v>42592</v>
          </cell>
          <cell r="G1352">
            <v>8730</v>
          </cell>
          <cell r="H1352">
            <v>10716</v>
          </cell>
          <cell r="I1352">
            <v>23146</v>
          </cell>
          <cell r="J1352">
            <v>21614</v>
          </cell>
          <cell r="K1352">
            <v>7014</v>
          </cell>
          <cell r="L1352">
            <v>4452</v>
          </cell>
          <cell r="M1352">
            <v>10148</v>
          </cell>
          <cell r="N1352">
            <v>0</v>
          </cell>
          <cell r="O1352">
            <v>0</v>
          </cell>
          <cell r="P1352">
            <v>36626</v>
          </cell>
          <cell r="Q1352">
            <v>0</v>
          </cell>
        </row>
        <row r="1353">
          <cell r="A1353" t="str">
            <v>C353434110000</v>
          </cell>
          <cell r="B1353" t="str">
            <v>山口県</v>
          </cell>
          <cell r="C1353" t="str">
            <v>田布施町</v>
          </cell>
          <cell r="D1353">
            <v>6</v>
          </cell>
          <cell r="E1353">
            <v>330275</v>
          </cell>
          <cell r="F1353">
            <v>137278</v>
          </cell>
          <cell r="G1353">
            <v>44550</v>
          </cell>
          <cell r="H1353">
            <v>46436</v>
          </cell>
          <cell r="I1353">
            <v>46292</v>
          </cell>
          <cell r="J1353">
            <v>41879</v>
          </cell>
          <cell r="K1353">
            <v>15036</v>
          </cell>
          <cell r="L1353">
            <v>16695</v>
          </cell>
          <cell r="M1353">
            <v>10148</v>
          </cell>
          <cell r="N1353">
            <v>0</v>
          </cell>
          <cell r="O1353">
            <v>0</v>
          </cell>
          <cell r="P1353">
            <v>151118</v>
          </cell>
          <cell r="Q1353">
            <v>0</v>
          </cell>
        </row>
        <row r="1354">
          <cell r="A1354" t="str">
            <v>C353442110000</v>
          </cell>
          <cell r="B1354" t="str">
            <v>山口県</v>
          </cell>
          <cell r="C1354" t="str">
            <v>平生町</v>
          </cell>
          <cell r="D1354">
            <v>6</v>
          </cell>
          <cell r="E1354">
            <v>218895</v>
          </cell>
          <cell r="F1354">
            <v>64648</v>
          </cell>
          <cell r="G1354">
            <v>20070</v>
          </cell>
          <cell r="H1354">
            <v>21432</v>
          </cell>
          <cell r="I1354">
            <v>23146</v>
          </cell>
          <cell r="J1354">
            <v>30434</v>
          </cell>
          <cell r="K1354">
            <v>9156</v>
          </cell>
          <cell r="L1354">
            <v>11130</v>
          </cell>
          <cell r="M1354">
            <v>10148</v>
          </cell>
          <cell r="N1354">
            <v>0</v>
          </cell>
          <cell r="O1354">
            <v>0</v>
          </cell>
          <cell r="P1354">
            <v>113088</v>
          </cell>
          <cell r="Q1354">
            <v>10725</v>
          </cell>
        </row>
        <row r="1355">
          <cell r="A1355" t="str">
            <v>C355020110000</v>
          </cell>
          <cell r="B1355" t="str">
            <v>山口県</v>
          </cell>
          <cell r="C1355" t="str">
            <v>阿武町</v>
          </cell>
          <cell r="D1355">
            <v>6</v>
          </cell>
          <cell r="E1355">
            <v>138974</v>
          </cell>
          <cell r="F1355">
            <v>38767</v>
          </cell>
          <cell r="G1355">
            <v>4905</v>
          </cell>
          <cell r="H1355">
            <v>10716</v>
          </cell>
          <cell r="I1355">
            <v>23146</v>
          </cell>
          <cell r="J1355">
            <v>44399</v>
          </cell>
          <cell r="K1355">
            <v>26460</v>
          </cell>
          <cell r="L1355">
            <v>7791</v>
          </cell>
          <cell r="M1355">
            <v>10148</v>
          </cell>
          <cell r="N1355">
            <v>0</v>
          </cell>
          <cell r="O1355">
            <v>0</v>
          </cell>
          <cell r="P1355">
            <v>55808</v>
          </cell>
          <cell r="Q1355">
            <v>0</v>
          </cell>
        </row>
        <row r="1356">
          <cell r="A1356" t="str">
            <v>C362018110000</v>
          </cell>
          <cell r="B1356" t="str">
            <v>徳島県</v>
          </cell>
          <cell r="C1356" t="str">
            <v>徳島市</v>
          </cell>
          <cell r="D1356">
            <v>5</v>
          </cell>
          <cell r="E1356">
            <v>4417075</v>
          </cell>
          <cell r="F1356">
            <v>1425245</v>
          </cell>
          <cell r="G1356">
            <v>519930</v>
          </cell>
          <cell r="H1356">
            <v>558125</v>
          </cell>
          <cell r="I1356">
            <v>347190</v>
          </cell>
          <cell r="J1356">
            <v>640575</v>
          </cell>
          <cell r="K1356">
            <v>229026</v>
          </cell>
          <cell r="L1356">
            <v>259329</v>
          </cell>
          <cell r="M1356">
            <v>152220</v>
          </cell>
          <cell r="N1356">
            <v>440609</v>
          </cell>
          <cell r="O1356">
            <v>71688</v>
          </cell>
          <cell r="P1356">
            <v>1254088</v>
          </cell>
          <cell r="Q1356">
            <v>584870</v>
          </cell>
        </row>
        <row r="1357">
          <cell r="A1357" t="str">
            <v>C362026110000</v>
          </cell>
          <cell r="B1357" t="str">
            <v>徳島県</v>
          </cell>
          <cell r="C1357" t="str">
            <v>鳴門市</v>
          </cell>
          <cell r="D1357">
            <v>5</v>
          </cell>
          <cell r="E1357">
            <v>1248311</v>
          </cell>
          <cell r="F1357">
            <v>412964</v>
          </cell>
          <cell r="G1357">
            <v>124200</v>
          </cell>
          <cell r="H1357">
            <v>134843</v>
          </cell>
          <cell r="I1357">
            <v>153921</v>
          </cell>
          <cell r="J1357">
            <v>199362</v>
          </cell>
          <cell r="K1357">
            <v>56112</v>
          </cell>
          <cell r="L1357">
            <v>82362</v>
          </cell>
          <cell r="M1357">
            <v>60888</v>
          </cell>
          <cell r="N1357">
            <v>0</v>
          </cell>
          <cell r="O1357">
            <v>0</v>
          </cell>
          <cell r="P1357">
            <v>334255</v>
          </cell>
          <cell r="Q1357">
            <v>301730</v>
          </cell>
        </row>
        <row r="1358">
          <cell r="A1358" t="str">
            <v>C362034110000</v>
          </cell>
          <cell r="B1358" t="str">
            <v>徳島県</v>
          </cell>
          <cell r="C1358" t="str">
            <v>小松島市</v>
          </cell>
          <cell r="D1358">
            <v>5</v>
          </cell>
          <cell r="E1358">
            <v>683018</v>
          </cell>
          <cell r="F1358">
            <v>289516</v>
          </cell>
          <cell r="G1358">
            <v>63090</v>
          </cell>
          <cell r="H1358">
            <v>99123</v>
          </cell>
          <cell r="I1358">
            <v>127303</v>
          </cell>
          <cell r="J1358">
            <v>123931</v>
          </cell>
          <cell r="K1358">
            <v>33516</v>
          </cell>
          <cell r="L1358">
            <v>70119</v>
          </cell>
          <cell r="M1358">
            <v>20296</v>
          </cell>
          <cell r="N1358">
            <v>0</v>
          </cell>
          <cell r="O1358">
            <v>0</v>
          </cell>
          <cell r="P1358">
            <v>248121</v>
          </cell>
          <cell r="Q1358">
            <v>21450</v>
          </cell>
        </row>
        <row r="1359">
          <cell r="A1359" t="str">
            <v>C362042110000</v>
          </cell>
          <cell r="B1359" t="str">
            <v>徳島県</v>
          </cell>
          <cell r="C1359" t="str">
            <v>阿南市</v>
          </cell>
          <cell r="D1359">
            <v>5</v>
          </cell>
          <cell r="E1359">
            <v>1445557</v>
          </cell>
          <cell r="F1359">
            <v>610641</v>
          </cell>
          <cell r="G1359">
            <v>156780</v>
          </cell>
          <cell r="H1359">
            <v>199139</v>
          </cell>
          <cell r="I1359">
            <v>254722</v>
          </cell>
          <cell r="J1359">
            <v>271580</v>
          </cell>
          <cell r="K1359">
            <v>74382</v>
          </cell>
          <cell r="L1359">
            <v>95718</v>
          </cell>
          <cell r="M1359">
            <v>101480</v>
          </cell>
          <cell r="N1359">
            <v>0</v>
          </cell>
          <cell r="O1359">
            <v>0</v>
          </cell>
          <cell r="P1359">
            <v>460376</v>
          </cell>
          <cell r="Q1359">
            <v>102960</v>
          </cell>
        </row>
        <row r="1360">
          <cell r="A1360" t="str">
            <v>C362051110000</v>
          </cell>
          <cell r="B1360" t="str">
            <v>徳島県</v>
          </cell>
          <cell r="C1360" t="str">
            <v>吉野川市</v>
          </cell>
          <cell r="D1360">
            <v>5</v>
          </cell>
          <cell r="E1360">
            <v>861586</v>
          </cell>
          <cell r="F1360">
            <v>347849</v>
          </cell>
          <cell r="G1360">
            <v>98505</v>
          </cell>
          <cell r="H1360">
            <v>111625</v>
          </cell>
          <cell r="I1360">
            <v>137719</v>
          </cell>
          <cell r="J1360">
            <v>133895</v>
          </cell>
          <cell r="K1360">
            <v>40992</v>
          </cell>
          <cell r="L1360">
            <v>52311</v>
          </cell>
          <cell r="M1360">
            <v>40592</v>
          </cell>
          <cell r="N1360">
            <v>0</v>
          </cell>
          <cell r="O1360">
            <v>0</v>
          </cell>
          <cell r="P1360">
            <v>297617</v>
          </cell>
          <cell r="Q1360">
            <v>82225</v>
          </cell>
        </row>
        <row r="1361">
          <cell r="A1361" t="str">
            <v>C362069110000</v>
          </cell>
          <cell r="B1361" t="str">
            <v>徳島県</v>
          </cell>
          <cell r="C1361" t="str">
            <v>阿波市</v>
          </cell>
          <cell r="D1361">
            <v>5</v>
          </cell>
          <cell r="E1361">
            <v>739965</v>
          </cell>
          <cell r="F1361">
            <v>292897</v>
          </cell>
          <cell r="G1361">
            <v>79830</v>
          </cell>
          <cell r="H1361">
            <v>97337</v>
          </cell>
          <cell r="I1361">
            <v>115730</v>
          </cell>
          <cell r="J1361">
            <v>124991</v>
          </cell>
          <cell r="K1361">
            <v>32088</v>
          </cell>
          <cell r="L1361">
            <v>52311</v>
          </cell>
          <cell r="M1361">
            <v>40592</v>
          </cell>
          <cell r="N1361">
            <v>0</v>
          </cell>
          <cell r="O1361">
            <v>0</v>
          </cell>
          <cell r="P1361">
            <v>293477</v>
          </cell>
          <cell r="Q1361">
            <v>28600</v>
          </cell>
        </row>
        <row r="1362">
          <cell r="A1362" t="str">
            <v>C362077110000</v>
          </cell>
          <cell r="B1362" t="str">
            <v>徳島県</v>
          </cell>
          <cell r="C1362" t="str">
            <v>美馬市</v>
          </cell>
          <cell r="D1362">
            <v>5</v>
          </cell>
          <cell r="E1362">
            <v>769027</v>
          </cell>
          <cell r="F1362">
            <v>266548</v>
          </cell>
          <cell r="G1362">
            <v>104310</v>
          </cell>
          <cell r="H1362">
            <v>69654</v>
          </cell>
          <cell r="I1362">
            <v>92584</v>
          </cell>
          <cell r="J1362">
            <v>151739</v>
          </cell>
          <cell r="K1362">
            <v>35070</v>
          </cell>
          <cell r="L1362">
            <v>45633</v>
          </cell>
          <cell r="M1362">
            <v>71036</v>
          </cell>
          <cell r="N1362">
            <v>0</v>
          </cell>
          <cell r="O1362">
            <v>0</v>
          </cell>
          <cell r="P1362">
            <v>268515</v>
          </cell>
          <cell r="Q1362">
            <v>82225</v>
          </cell>
        </row>
        <row r="1363">
          <cell r="A1363" t="str">
            <v>C362085110000</v>
          </cell>
          <cell r="B1363" t="str">
            <v>徳島県</v>
          </cell>
          <cell r="C1363" t="str">
            <v>三好市</v>
          </cell>
          <cell r="D1363">
            <v>5</v>
          </cell>
          <cell r="E1363">
            <v>829003</v>
          </cell>
          <cell r="F1363">
            <v>289687</v>
          </cell>
          <cell r="G1363">
            <v>42930</v>
          </cell>
          <cell r="H1363">
            <v>81263</v>
          </cell>
          <cell r="I1363">
            <v>165494</v>
          </cell>
          <cell r="J1363">
            <v>217191</v>
          </cell>
          <cell r="K1363">
            <v>119574</v>
          </cell>
          <cell r="L1363">
            <v>36729</v>
          </cell>
          <cell r="M1363">
            <v>60888</v>
          </cell>
          <cell r="N1363">
            <v>0</v>
          </cell>
          <cell r="O1363">
            <v>0</v>
          </cell>
          <cell r="P1363">
            <v>272790</v>
          </cell>
          <cell r="Q1363">
            <v>49335</v>
          </cell>
        </row>
        <row r="1364">
          <cell r="A1364" t="str">
            <v>C363014110000</v>
          </cell>
          <cell r="B1364" t="str">
            <v>徳島県</v>
          </cell>
          <cell r="C1364" t="str">
            <v>勝浦町</v>
          </cell>
          <cell r="D1364">
            <v>6</v>
          </cell>
          <cell r="E1364">
            <v>142499</v>
          </cell>
          <cell r="F1364">
            <v>52232</v>
          </cell>
          <cell r="G1364">
            <v>13905</v>
          </cell>
          <cell r="H1364">
            <v>15181</v>
          </cell>
          <cell r="I1364">
            <v>23146</v>
          </cell>
          <cell r="J1364">
            <v>19367</v>
          </cell>
          <cell r="K1364">
            <v>3654</v>
          </cell>
          <cell r="L1364">
            <v>5565</v>
          </cell>
          <cell r="M1364">
            <v>10148</v>
          </cell>
          <cell r="N1364">
            <v>0</v>
          </cell>
          <cell r="O1364">
            <v>0</v>
          </cell>
          <cell r="P1364">
            <v>70900</v>
          </cell>
          <cell r="Q1364">
            <v>0</v>
          </cell>
        </row>
        <row r="1365">
          <cell r="A1365" t="str">
            <v>C363022110000</v>
          </cell>
          <cell r="B1365" t="str">
            <v>徳島県</v>
          </cell>
          <cell r="C1365" t="str">
            <v>上勝町</v>
          </cell>
          <cell r="D1365">
            <v>6</v>
          </cell>
          <cell r="E1365">
            <v>92221</v>
          </cell>
          <cell r="F1365">
            <v>36506</v>
          </cell>
          <cell r="G1365">
            <v>19575</v>
          </cell>
          <cell r="H1365">
            <v>5358</v>
          </cell>
          <cell r="I1365">
            <v>11573</v>
          </cell>
          <cell r="J1365">
            <v>25772</v>
          </cell>
          <cell r="K1365">
            <v>6720</v>
          </cell>
          <cell r="L1365">
            <v>8904</v>
          </cell>
          <cell r="M1365">
            <v>10148</v>
          </cell>
          <cell r="N1365">
            <v>0</v>
          </cell>
          <cell r="O1365">
            <v>0</v>
          </cell>
          <cell r="P1365">
            <v>29943</v>
          </cell>
          <cell r="Q1365">
            <v>0</v>
          </cell>
        </row>
        <row r="1366">
          <cell r="A1366" t="str">
            <v>C363219110000</v>
          </cell>
          <cell r="B1366" t="str">
            <v>徳島県</v>
          </cell>
          <cell r="C1366" t="str">
            <v>佐那河内村</v>
          </cell>
          <cell r="D1366">
            <v>6</v>
          </cell>
          <cell r="E1366">
            <v>73730</v>
          </cell>
          <cell r="F1366">
            <v>22452</v>
          </cell>
          <cell r="G1366">
            <v>3735</v>
          </cell>
          <cell r="H1366">
            <v>7144</v>
          </cell>
          <cell r="I1366">
            <v>11573</v>
          </cell>
          <cell r="J1366">
            <v>17015</v>
          </cell>
          <cell r="K1366">
            <v>1302</v>
          </cell>
          <cell r="L1366">
            <v>5565</v>
          </cell>
          <cell r="M1366">
            <v>10148</v>
          </cell>
          <cell r="N1366">
            <v>0</v>
          </cell>
          <cell r="O1366">
            <v>0</v>
          </cell>
          <cell r="P1366">
            <v>34263</v>
          </cell>
          <cell r="Q1366">
            <v>0</v>
          </cell>
        </row>
        <row r="1367">
          <cell r="A1367" t="str">
            <v>C363413110000</v>
          </cell>
          <cell r="B1367" t="str">
            <v>徳島県</v>
          </cell>
          <cell r="C1367" t="str">
            <v>石井町</v>
          </cell>
          <cell r="D1367">
            <v>6</v>
          </cell>
          <cell r="E1367">
            <v>635591</v>
          </cell>
          <cell r="F1367">
            <v>187047</v>
          </cell>
          <cell r="G1367">
            <v>58635</v>
          </cell>
          <cell r="H1367">
            <v>70547</v>
          </cell>
          <cell r="I1367">
            <v>57865</v>
          </cell>
          <cell r="J1367">
            <v>73279</v>
          </cell>
          <cell r="K1367">
            <v>25158</v>
          </cell>
          <cell r="L1367">
            <v>27825</v>
          </cell>
          <cell r="M1367">
            <v>20296</v>
          </cell>
          <cell r="N1367">
            <v>0</v>
          </cell>
          <cell r="O1367">
            <v>0</v>
          </cell>
          <cell r="P1367">
            <v>168630</v>
          </cell>
          <cell r="Q1367">
            <v>206635</v>
          </cell>
        </row>
        <row r="1368">
          <cell r="A1368" t="str">
            <v>C363421110000</v>
          </cell>
          <cell r="B1368" t="str">
            <v>徳島県</v>
          </cell>
          <cell r="C1368" t="str">
            <v>神山町</v>
          </cell>
          <cell r="D1368">
            <v>6</v>
          </cell>
          <cell r="E1368">
            <v>182947</v>
          </cell>
          <cell r="F1368">
            <v>65701</v>
          </cell>
          <cell r="G1368">
            <v>29160</v>
          </cell>
          <cell r="H1368">
            <v>13395</v>
          </cell>
          <cell r="I1368">
            <v>23146</v>
          </cell>
          <cell r="J1368">
            <v>36944</v>
          </cell>
          <cell r="K1368">
            <v>20118</v>
          </cell>
          <cell r="L1368">
            <v>6678</v>
          </cell>
          <cell r="M1368">
            <v>10148</v>
          </cell>
          <cell r="N1368">
            <v>0</v>
          </cell>
          <cell r="O1368">
            <v>0</v>
          </cell>
          <cell r="P1368">
            <v>80302</v>
          </cell>
          <cell r="Q1368">
            <v>0</v>
          </cell>
        </row>
        <row r="1369">
          <cell r="A1369" t="str">
            <v>C363685110000</v>
          </cell>
          <cell r="B1369" t="str">
            <v>徳島県</v>
          </cell>
          <cell r="C1369" t="str">
            <v>那賀町</v>
          </cell>
          <cell r="D1369">
            <v>6</v>
          </cell>
          <cell r="E1369">
            <v>343150</v>
          </cell>
          <cell r="F1369">
            <v>117376</v>
          </cell>
          <cell r="G1369">
            <v>46080</v>
          </cell>
          <cell r="H1369">
            <v>25004</v>
          </cell>
          <cell r="I1369">
            <v>46292</v>
          </cell>
          <cell r="J1369">
            <v>77357</v>
          </cell>
          <cell r="K1369">
            <v>22722</v>
          </cell>
          <cell r="L1369">
            <v>21147</v>
          </cell>
          <cell r="M1369">
            <v>33488</v>
          </cell>
          <cell r="N1369">
            <v>0</v>
          </cell>
          <cell r="O1369">
            <v>0</v>
          </cell>
          <cell r="P1369">
            <v>148417</v>
          </cell>
          <cell r="Q1369">
            <v>0</v>
          </cell>
        </row>
        <row r="1370">
          <cell r="A1370" t="str">
            <v>C363839110000</v>
          </cell>
          <cell r="B1370" t="str">
            <v>徳島県</v>
          </cell>
          <cell r="C1370" t="str">
            <v>牟岐町</v>
          </cell>
          <cell r="D1370">
            <v>6</v>
          </cell>
          <cell r="E1370">
            <v>116312</v>
          </cell>
          <cell r="F1370">
            <v>38039</v>
          </cell>
          <cell r="G1370">
            <v>15750</v>
          </cell>
          <cell r="H1370">
            <v>10716</v>
          </cell>
          <cell r="I1370">
            <v>11573</v>
          </cell>
          <cell r="J1370">
            <v>17981</v>
          </cell>
          <cell r="K1370">
            <v>2268</v>
          </cell>
          <cell r="L1370">
            <v>5565</v>
          </cell>
          <cell r="M1370">
            <v>10148</v>
          </cell>
          <cell r="N1370">
            <v>0</v>
          </cell>
          <cell r="O1370">
            <v>0</v>
          </cell>
          <cell r="P1370">
            <v>60292</v>
          </cell>
          <cell r="Q1370">
            <v>0</v>
          </cell>
        </row>
        <row r="1371">
          <cell r="A1371" t="str">
            <v>C363871110000</v>
          </cell>
          <cell r="B1371" t="str">
            <v>徳島県</v>
          </cell>
          <cell r="C1371" t="str">
            <v>美波町</v>
          </cell>
          <cell r="D1371">
            <v>6</v>
          </cell>
          <cell r="E1371">
            <v>268247</v>
          </cell>
          <cell r="F1371">
            <v>90604</v>
          </cell>
          <cell r="G1371">
            <v>38025</v>
          </cell>
          <cell r="H1371">
            <v>17860</v>
          </cell>
          <cell r="I1371">
            <v>34719</v>
          </cell>
          <cell r="J1371">
            <v>75048</v>
          </cell>
          <cell r="K1371">
            <v>15666</v>
          </cell>
          <cell r="L1371">
            <v>28938</v>
          </cell>
          <cell r="M1371">
            <v>30444</v>
          </cell>
          <cell r="N1371">
            <v>0</v>
          </cell>
          <cell r="O1371">
            <v>0</v>
          </cell>
          <cell r="P1371">
            <v>91870</v>
          </cell>
          <cell r="Q1371">
            <v>10725</v>
          </cell>
        </row>
        <row r="1372">
          <cell r="A1372" t="str">
            <v>C363880110000</v>
          </cell>
          <cell r="B1372" t="str">
            <v>徳島県</v>
          </cell>
          <cell r="C1372" t="str">
            <v>海陽町</v>
          </cell>
          <cell r="D1372">
            <v>6</v>
          </cell>
          <cell r="E1372">
            <v>279565</v>
          </cell>
          <cell r="F1372">
            <v>101040</v>
          </cell>
          <cell r="G1372">
            <v>42210</v>
          </cell>
          <cell r="H1372">
            <v>24111</v>
          </cell>
          <cell r="I1372">
            <v>34719</v>
          </cell>
          <cell r="J1372">
            <v>42598</v>
          </cell>
          <cell r="K1372">
            <v>6720</v>
          </cell>
          <cell r="L1372">
            <v>15582</v>
          </cell>
          <cell r="M1372">
            <v>20296</v>
          </cell>
          <cell r="N1372">
            <v>0</v>
          </cell>
          <cell r="O1372">
            <v>0</v>
          </cell>
          <cell r="P1372">
            <v>125202</v>
          </cell>
          <cell r="Q1372">
            <v>10725</v>
          </cell>
        </row>
        <row r="1373">
          <cell r="A1373" t="str">
            <v>C364011110000</v>
          </cell>
          <cell r="B1373" t="str">
            <v>徳島県</v>
          </cell>
          <cell r="C1373" t="str">
            <v>松茂町</v>
          </cell>
          <cell r="D1373">
            <v>6</v>
          </cell>
          <cell r="E1373">
            <v>341895</v>
          </cell>
          <cell r="F1373">
            <v>104466</v>
          </cell>
          <cell r="G1373">
            <v>34920</v>
          </cell>
          <cell r="H1373">
            <v>34827</v>
          </cell>
          <cell r="I1373">
            <v>34719</v>
          </cell>
          <cell r="J1373">
            <v>41753</v>
          </cell>
          <cell r="K1373">
            <v>14910</v>
          </cell>
          <cell r="L1373">
            <v>16695</v>
          </cell>
          <cell r="M1373">
            <v>10148</v>
          </cell>
          <cell r="N1373">
            <v>0</v>
          </cell>
          <cell r="O1373">
            <v>0</v>
          </cell>
          <cell r="P1373">
            <v>121316</v>
          </cell>
          <cell r="Q1373">
            <v>74360</v>
          </cell>
        </row>
        <row r="1374">
          <cell r="A1374" t="str">
            <v>C364029110000</v>
          </cell>
          <cell r="B1374" t="str">
            <v>徳島県</v>
          </cell>
          <cell r="C1374" t="str">
            <v>北島町</v>
          </cell>
          <cell r="D1374">
            <v>6</v>
          </cell>
          <cell r="E1374">
            <v>510302</v>
          </cell>
          <cell r="F1374">
            <v>151247</v>
          </cell>
          <cell r="G1374">
            <v>62055</v>
          </cell>
          <cell r="H1374">
            <v>54473</v>
          </cell>
          <cell r="I1374">
            <v>34719</v>
          </cell>
          <cell r="J1374">
            <v>64433</v>
          </cell>
          <cell r="K1374">
            <v>26460</v>
          </cell>
          <cell r="L1374">
            <v>27825</v>
          </cell>
          <cell r="M1374">
            <v>10148</v>
          </cell>
          <cell r="N1374">
            <v>0</v>
          </cell>
          <cell r="O1374">
            <v>0</v>
          </cell>
          <cell r="P1374">
            <v>171642</v>
          </cell>
          <cell r="Q1374">
            <v>122980</v>
          </cell>
        </row>
        <row r="1375">
          <cell r="A1375" t="str">
            <v>C364037110000</v>
          </cell>
          <cell r="B1375" t="str">
            <v>徳島県</v>
          </cell>
          <cell r="C1375" t="str">
            <v>藍住町</v>
          </cell>
          <cell r="D1375">
            <v>6</v>
          </cell>
          <cell r="E1375">
            <v>850279</v>
          </cell>
          <cell r="F1375">
            <v>230459</v>
          </cell>
          <cell r="G1375">
            <v>95760</v>
          </cell>
          <cell r="H1375">
            <v>88407</v>
          </cell>
          <cell r="I1375">
            <v>46292</v>
          </cell>
          <cell r="J1375">
            <v>104674</v>
          </cell>
          <cell r="K1375">
            <v>42084</v>
          </cell>
          <cell r="L1375">
            <v>42294</v>
          </cell>
          <cell r="M1375">
            <v>20296</v>
          </cell>
          <cell r="N1375">
            <v>0</v>
          </cell>
          <cell r="O1375">
            <v>0</v>
          </cell>
          <cell r="P1375">
            <v>212701</v>
          </cell>
          <cell r="Q1375">
            <v>302445</v>
          </cell>
        </row>
        <row r="1376">
          <cell r="A1376" t="str">
            <v>C364045110000</v>
          </cell>
          <cell r="B1376" t="str">
            <v>徳島県</v>
          </cell>
          <cell r="C1376" t="str">
            <v>板野町</v>
          </cell>
          <cell r="D1376">
            <v>6</v>
          </cell>
          <cell r="E1376">
            <v>371867</v>
          </cell>
          <cell r="F1376">
            <v>102965</v>
          </cell>
          <cell r="G1376">
            <v>24525</v>
          </cell>
          <cell r="H1376">
            <v>32148</v>
          </cell>
          <cell r="I1376">
            <v>46292</v>
          </cell>
          <cell r="J1376">
            <v>35264</v>
          </cell>
          <cell r="K1376">
            <v>11760</v>
          </cell>
          <cell r="L1376">
            <v>13356</v>
          </cell>
          <cell r="M1376">
            <v>10148</v>
          </cell>
          <cell r="N1376">
            <v>0</v>
          </cell>
          <cell r="O1376">
            <v>0</v>
          </cell>
          <cell r="P1376">
            <v>114233</v>
          </cell>
          <cell r="Q1376">
            <v>119405</v>
          </cell>
        </row>
        <row r="1377">
          <cell r="A1377" t="str">
            <v>C364053110000</v>
          </cell>
          <cell r="B1377" t="str">
            <v>徳島県</v>
          </cell>
          <cell r="C1377" t="str">
            <v>上板町</v>
          </cell>
          <cell r="D1377">
            <v>6</v>
          </cell>
          <cell r="E1377">
            <v>339680</v>
          </cell>
          <cell r="F1377">
            <v>103799</v>
          </cell>
          <cell r="G1377">
            <v>22680</v>
          </cell>
          <cell r="H1377">
            <v>34827</v>
          </cell>
          <cell r="I1377">
            <v>46292</v>
          </cell>
          <cell r="J1377">
            <v>35579</v>
          </cell>
          <cell r="K1377">
            <v>10962</v>
          </cell>
          <cell r="L1377">
            <v>14469</v>
          </cell>
          <cell r="M1377">
            <v>10148</v>
          </cell>
          <cell r="N1377">
            <v>0</v>
          </cell>
          <cell r="O1377">
            <v>0</v>
          </cell>
          <cell r="P1377">
            <v>107352</v>
          </cell>
          <cell r="Q1377">
            <v>92950</v>
          </cell>
        </row>
        <row r="1378">
          <cell r="A1378" t="str">
            <v>C364681110000</v>
          </cell>
          <cell r="B1378" t="str">
            <v>徳島県</v>
          </cell>
          <cell r="C1378" t="str">
            <v>つるぎ町</v>
          </cell>
          <cell r="D1378">
            <v>6</v>
          </cell>
          <cell r="E1378">
            <v>266669</v>
          </cell>
          <cell r="F1378">
            <v>63881</v>
          </cell>
          <cell r="G1378">
            <v>12195</v>
          </cell>
          <cell r="H1378">
            <v>16967</v>
          </cell>
          <cell r="I1378">
            <v>34719</v>
          </cell>
          <cell r="J1378">
            <v>40225</v>
          </cell>
          <cell r="K1378">
            <v>5460</v>
          </cell>
          <cell r="L1378">
            <v>14469</v>
          </cell>
          <cell r="M1378">
            <v>20296</v>
          </cell>
          <cell r="N1378">
            <v>0</v>
          </cell>
          <cell r="O1378">
            <v>0</v>
          </cell>
          <cell r="P1378">
            <v>109653</v>
          </cell>
          <cell r="Q1378">
            <v>52910</v>
          </cell>
        </row>
        <row r="1379">
          <cell r="A1379" t="str">
            <v>C364894110000</v>
          </cell>
          <cell r="B1379" t="str">
            <v>徳島県</v>
          </cell>
          <cell r="C1379" t="str">
            <v>東みよし町</v>
          </cell>
          <cell r="D1379">
            <v>6</v>
          </cell>
          <cell r="E1379">
            <v>380127</v>
          </cell>
          <cell r="F1379">
            <v>116489</v>
          </cell>
          <cell r="G1379">
            <v>35370</v>
          </cell>
          <cell r="H1379">
            <v>34827</v>
          </cell>
          <cell r="I1379">
            <v>46292</v>
          </cell>
          <cell r="J1379">
            <v>70822</v>
          </cell>
          <cell r="K1379">
            <v>19362</v>
          </cell>
          <cell r="L1379">
            <v>31164</v>
          </cell>
          <cell r="M1379">
            <v>20296</v>
          </cell>
          <cell r="N1379">
            <v>0</v>
          </cell>
          <cell r="O1379">
            <v>0</v>
          </cell>
          <cell r="P1379">
            <v>149201</v>
          </cell>
          <cell r="Q1379">
            <v>43615</v>
          </cell>
        </row>
        <row r="1380">
          <cell r="A1380" t="str">
            <v>C372013110000</v>
          </cell>
          <cell r="B1380" t="str">
            <v>香川県</v>
          </cell>
          <cell r="C1380" t="str">
            <v>高松市</v>
          </cell>
          <cell r="D1380">
            <v>3</v>
          </cell>
          <cell r="E1380">
            <v>7112807</v>
          </cell>
          <cell r="F1380">
            <v>2579303</v>
          </cell>
          <cell r="G1380">
            <v>1020960</v>
          </cell>
          <cell r="H1380">
            <v>1002839</v>
          </cell>
          <cell r="I1380">
            <v>555504</v>
          </cell>
          <cell r="J1380">
            <v>1230661</v>
          </cell>
          <cell r="K1380">
            <v>455196</v>
          </cell>
          <cell r="L1380">
            <v>532014</v>
          </cell>
          <cell r="M1380">
            <v>243451</v>
          </cell>
          <cell r="N1380">
            <v>422414</v>
          </cell>
          <cell r="O1380">
            <v>63285</v>
          </cell>
          <cell r="P1380">
            <v>2248719</v>
          </cell>
          <cell r="Q1380">
            <v>568425</v>
          </cell>
        </row>
        <row r="1381">
          <cell r="A1381" t="str">
            <v>C372021110000</v>
          </cell>
          <cell r="B1381" t="str">
            <v>香川県</v>
          </cell>
          <cell r="C1381" t="str">
            <v>丸亀市</v>
          </cell>
          <cell r="D1381">
            <v>5</v>
          </cell>
          <cell r="E1381">
            <v>1834172</v>
          </cell>
          <cell r="F1381">
            <v>733411</v>
          </cell>
          <cell r="G1381">
            <v>266355</v>
          </cell>
          <cell r="H1381">
            <v>271472</v>
          </cell>
          <cell r="I1381">
            <v>195584</v>
          </cell>
          <cell r="J1381">
            <v>296933</v>
          </cell>
          <cell r="K1381">
            <v>117936</v>
          </cell>
          <cell r="L1381">
            <v>107961</v>
          </cell>
          <cell r="M1381">
            <v>71036</v>
          </cell>
          <cell r="N1381">
            <v>0</v>
          </cell>
          <cell r="O1381">
            <v>0</v>
          </cell>
          <cell r="P1381">
            <v>547858</v>
          </cell>
          <cell r="Q1381">
            <v>255970</v>
          </cell>
        </row>
        <row r="1382">
          <cell r="A1382" t="str">
            <v>C372030110000</v>
          </cell>
          <cell r="B1382" t="str">
            <v>香川県</v>
          </cell>
          <cell r="C1382" t="str">
            <v>坂出市</v>
          </cell>
          <cell r="D1382">
            <v>5</v>
          </cell>
          <cell r="E1382">
            <v>844920</v>
          </cell>
          <cell r="F1382">
            <v>328231</v>
          </cell>
          <cell r="G1382">
            <v>94725</v>
          </cell>
          <cell r="H1382">
            <v>114304</v>
          </cell>
          <cell r="I1382">
            <v>119202</v>
          </cell>
          <cell r="J1382">
            <v>145680</v>
          </cell>
          <cell r="K1382">
            <v>45150</v>
          </cell>
          <cell r="L1382">
            <v>46746</v>
          </cell>
          <cell r="M1382">
            <v>53784</v>
          </cell>
          <cell r="N1382">
            <v>0</v>
          </cell>
          <cell r="O1382">
            <v>0</v>
          </cell>
          <cell r="P1382">
            <v>300939</v>
          </cell>
          <cell r="Q1382">
            <v>70070</v>
          </cell>
        </row>
        <row r="1383">
          <cell r="A1383" t="str">
            <v>C372048110000</v>
          </cell>
          <cell r="B1383" t="str">
            <v>香川県</v>
          </cell>
          <cell r="C1383" t="str">
            <v>善通寺市</v>
          </cell>
          <cell r="D1383">
            <v>5</v>
          </cell>
          <cell r="E1383">
            <v>894039</v>
          </cell>
          <cell r="F1383">
            <v>250378</v>
          </cell>
          <cell r="G1383">
            <v>74745</v>
          </cell>
          <cell r="H1383">
            <v>83049</v>
          </cell>
          <cell r="I1383">
            <v>92584</v>
          </cell>
          <cell r="J1383">
            <v>104989</v>
          </cell>
          <cell r="K1383">
            <v>30156</v>
          </cell>
          <cell r="L1383">
            <v>54537</v>
          </cell>
          <cell r="M1383">
            <v>20296</v>
          </cell>
          <cell r="N1383">
            <v>0</v>
          </cell>
          <cell r="O1383">
            <v>0</v>
          </cell>
          <cell r="P1383">
            <v>224072</v>
          </cell>
          <cell r="Q1383">
            <v>314600</v>
          </cell>
        </row>
        <row r="1384">
          <cell r="A1384" t="str">
            <v>C372056110000</v>
          </cell>
          <cell r="B1384" t="str">
            <v>香川県</v>
          </cell>
          <cell r="C1384" t="str">
            <v>観音寺市</v>
          </cell>
          <cell r="D1384">
            <v>5</v>
          </cell>
          <cell r="E1384">
            <v>1123319</v>
          </cell>
          <cell r="F1384">
            <v>397817</v>
          </cell>
          <cell r="G1384">
            <v>153495</v>
          </cell>
          <cell r="H1384">
            <v>128592</v>
          </cell>
          <cell r="I1384">
            <v>115730</v>
          </cell>
          <cell r="J1384">
            <v>157189</v>
          </cell>
          <cell r="K1384">
            <v>47460</v>
          </cell>
          <cell r="L1384">
            <v>58989</v>
          </cell>
          <cell r="M1384">
            <v>50740</v>
          </cell>
          <cell r="N1384">
            <v>0</v>
          </cell>
          <cell r="O1384">
            <v>0</v>
          </cell>
          <cell r="P1384">
            <v>315203</v>
          </cell>
          <cell r="Q1384">
            <v>253110</v>
          </cell>
        </row>
        <row r="1385">
          <cell r="A1385" t="str">
            <v>C372064110000</v>
          </cell>
          <cell r="B1385" t="str">
            <v>香川県</v>
          </cell>
          <cell r="C1385" t="str">
            <v>さぬき市</v>
          </cell>
          <cell r="D1385">
            <v>5</v>
          </cell>
          <cell r="E1385">
            <v>965681</v>
          </cell>
          <cell r="F1385">
            <v>319864</v>
          </cell>
          <cell r="G1385">
            <v>148860</v>
          </cell>
          <cell r="H1385">
            <v>83049</v>
          </cell>
          <cell r="I1385">
            <v>87955</v>
          </cell>
          <cell r="J1385">
            <v>146028</v>
          </cell>
          <cell r="K1385">
            <v>71064</v>
          </cell>
          <cell r="L1385">
            <v>44520</v>
          </cell>
          <cell r="M1385">
            <v>30444</v>
          </cell>
          <cell r="N1385">
            <v>0</v>
          </cell>
          <cell r="O1385">
            <v>0</v>
          </cell>
          <cell r="P1385">
            <v>351784</v>
          </cell>
          <cell r="Q1385">
            <v>148005</v>
          </cell>
        </row>
        <row r="1386">
          <cell r="A1386" t="str">
            <v>C372072110000</v>
          </cell>
          <cell r="B1386" t="str">
            <v>香川県</v>
          </cell>
          <cell r="C1386" t="str">
            <v>東かがわ市</v>
          </cell>
          <cell r="D1386">
            <v>5</v>
          </cell>
          <cell r="E1386">
            <v>570207</v>
          </cell>
          <cell r="F1386">
            <v>208865</v>
          </cell>
          <cell r="G1386">
            <v>104400</v>
          </cell>
          <cell r="H1386">
            <v>41971</v>
          </cell>
          <cell r="I1386">
            <v>62494</v>
          </cell>
          <cell r="J1386">
            <v>80760</v>
          </cell>
          <cell r="K1386">
            <v>21378</v>
          </cell>
          <cell r="L1386">
            <v>28938</v>
          </cell>
          <cell r="M1386">
            <v>30444</v>
          </cell>
          <cell r="N1386">
            <v>0</v>
          </cell>
          <cell r="O1386">
            <v>0</v>
          </cell>
          <cell r="P1386">
            <v>247692</v>
          </cell>
          <cell r="Q1386">
            <v>32890</v>
          </cell>
        </row>
        <row r="1387">
          <cell r="A1387" t="str">
            <v>C372081110000</v>
          </cell>
          <cell r="B1387" t="str">
            <v>香川県</v>
          </cell>
          <cell r="C1387" t="str">
            <v>三豊市</v>
          </cell>
          <cell r="D1387">
            <v>5</v>
          </cell>
          <cell r="E1387">
            <v>1639513</v>
          </cell>
          <cell r="F1387">
            <v>574651</v>
          </cell>
          <cell r="G1387">
            <v>179820</v>
          </cell>
          <cell r="H1387">
            <v>167884</v>
          </cell>
          <cell r="I1387">
            <v>226947</v>
          </cell>
          <cell r="J1387">
            <v>230132</v>
          </cell>
          <cell r="K1387">
            <v>72282</v>
          </cell>
          <cell r="L1387">
            <v>86814</v>
          </cell>
          <cell r="M1387">
            <v>71036</v>
          </cell>
          <cell r="N1387">
            <v>0</v>
          </cell>
          <cell r="O1387">
            <v>0</v>
          </cell>
          <cell r="P1387">
            <v>377130</v>
          </cell>
          <cell r="Q1387">
            <v>457600</v>
          </cell>
        </row>
        <row r="1388">
          <cell r="A1388" t="str">
            <v>C373222110000</v>
          </cell>
          <cell r="B1388" t="str">
            <v>香川県</v>
          </cell>
          <cell r="C1388" t="str">
            <v>土庄町</v>
          </cell>
          <cell r="D1388">
            <v>6</v>
          </cell>
          <cell r="E1388">
            <v>370630</v>
          </cell>
          <cell r="F1388">
            <v>108831</v>
          </cell>
          <cell r="G1388">
            <v>63360</v>
          </cell>
          <cell r="H1388">
            <v>22325</v>
          </cell>
          <cell r="I1388">
            <v>23146</v>
          </cell>
          <cell r="J1388">
            <v>92095</v>
          </cell>
          <cell r="K1388">
            <v>35070</v>
          </cell>
          <cell r="L1388">
            <v>36729</v>
          </cell>
          <cell r="M1388">
            <v>20296</v>
          </cell>
          <cell r="N1388">
            <v>0</v>
          </cell>
          <cell r="O1388">
            <v>0</v>
          </cell>
          <cell r="P1388">
            <v>133239</v>
          </cell>
          <cell r="Q1388">
            <v>36465</v>
          </cell>
        </row>
        <row r="1389">
          <cell r="A1389" t="str">
            <v>C373249110000</v>
          </cell>
          <cell r="B1389" t="str">
            <v>香川県</v>
          </cell>
          <cell r="C1389" t="str">
            <v>小豆島町</v>
          </cell>
          <cell r="D1389">
            <v>6</v>
          </cell>
          <cell r="E1389">
            <v>418166</v>
          </cell>
          <cell r="F1389">
            <v>141360</v>
          </cell>
          <cell r="G1389">
            <v>58455</v>
          </cell>
          <cell r="H1389">
            <v>36613</v>
          </cell>
          <cell r="I1389">
            <v>46292</v>
          </cell>
          <cell r="J1389">
            <v>70628</v>
          </cell>
          <cell r="K1389">
            <v>42672</v>
          </cell>
          <cell r="L1389">
            <v>17808</v>
          </cell>
          <cell r="M1389">
            <v>10148</v>
          </cell>
          <cell r="N1389">
            <v>0</v>
          </cell>
          <cell r="O1389">
            <v>0</v>
          </cell>
          <cell r="P1389">
            <v>156843</v>
          </cell>
          <cell r="Q1389">
            <v>49335</v>
          </cell>
        </row>
        <row r="1390">
          <cell r="A1390" t="str">
            <v>C373419110000</v>
          </cell>
          <cell r="B1390" t="str">
            <v>香川県</v>
          </cell>
          <cell r="C1390" t="str">
            <v>三木町</v>
          </cell>
          <cell r="D1390">
            <v>6</v>
          </cell>
          <cell r="E1390">
            <v>626041</v>
          </cell>
          <cell r="F1390">
            <v>200186</v>
          </cell>
          <cell r="G1390">
            <v>84240</v>
          </cell>
          <cell r="H1390">
            <v>69654</v>
          </cell>
          <cell r="I1390">
            <v>46292</v>
          </cell>
          <cell r="J1390">
            <v>74135</v>
          </cell>
          <cell r="K1390">
            <v>29484</v>
          </cell>
          <cell r="L1390">
            <v>34503</v>
          </cell>
          <cell r="M1390">
            <v>10148</v>
          </cell>
          <cell r="N1390">
            <v>0</v>
          </cell>
          <cell r="O1390">
            <v>0</v>
          </cell>
          <cell r="P1390">
            <v>205860</v>
          </cell>
          <cell r="Q1390">
            <v>145860</v>
          </cell>
        </row>
        <row r="1391">
          <cell r="A1391" t="str">
            <v>C373648110000</v>
          </cell>
          <cell r="B1391" t="str">
            <v>香川県</v>
          </cell>
          <cell r="C1391" t="str">
            <v>直島町</v>
          </cell>
          <cell r="D1391">
            <v>6</v>
          </cell>
          <cell r="E1391">
            <v>109897</v>
          </cell>
          <cell r="F1391">
            <v>23397</v>
          </cell>
          <cell r="G1391">
            <v>4680</v>
          </cell>
          <cell r="H1391">
            <v>7144</v>
          </cell>
          <cell r="I1391">
            <v>11573</v>
          </cell>
          <cell r="J1391">
            <v>16007</v>
          </cell>
          <cell r="K1391">
            <v>2520</v>
          </cell>
          <cell r="L1391">
            <v>3339</v>
          </cell>
          <cell r="M1391">
            <v>10148</v>
          </cell>
          <cell r="N1391">
            <v>0</v>
          </cell>
          <cell r="O1391">
            <v>0</v>
          </cell>
          <cell r="P1391">
            <v>41178</v>
          </cell>
          <cell r="Q1391">
            <v>29315</v>
          </cell>
        </row>
        <row r="1392">
          <cell r="A1392" t="str">
            <v>C373869110000</v>
          </cell>
          <cell r="B1392" t="str">
            <v>香川県</v>
          </cell>
          <cell r="C1392" t="str">
            <v>宇多津町</v>
          </cell>
          <cell r="D1392">
            <v>6</v>
          </cell>
          <cell r="E1392">
            <v>373597</v>
          </cell>
          <cell r="F1392">
            <v>104797</v>
          </cell>
          <cell r="G1392">
            <v>44145</v>
          </cell>
          <cell r="H1392">
            <v>37506</v>
          </cell>
          <cell r="I1392">
            <v>23146</v>
          </cell>
          <cell r="J1392">
            <v>52568</v>
          </cell>
          <cell r="K1392">
            <v>20160</v>
          </cell>
          <cell r="L1392">
            <v>22260</v>
          </cell>
          <cell r="M1392">
            <v>10148</v>
          </cell>
          <cell r="N1392">
            <v>0</v>
          </cell>
          <cell r="O1392">
            <v>0</v>
          </cell>
          <cell r="P1392">
            <v>184772</v>
          </cell>
          <cell r="Q1392">
            <v>31460</v>
          </cell>
        </row>
        <row r="1393">
          <cell r="A1393" t="str">
            <v>C373877110000</v>
          </cell>
          <cell r="B1393" t="str">
            <v>香川県</v>
          </cell>
          <cell r="C1393" t="str">
            <v>綾川町</v>
          </cell>
          <cell r="D1393">
            <v>6</v>
          </cell>
          <cell r="E1393">
            <v>509794</v>
          </cell>
          <cell r="F1393">
            <v>180139</v>
          </cell>
          <cell r="G1393">
            <v>66015</v>
          </cell>
          <cell r="H1393">
            <v>56259</v>
          </cell>
          <cell r="I1393">
            <v>57865</v>
          </cell>
          <cell r="J1393">
            <v>73258</v>
          </cell>
          <cell r="K1393">
            <v>28476</v>
          </cell>
          <cell r="L1393">
            <v>24486</v>
          </cell>
          <cell r="M1393">
            <v>20296</v>
          </cell>
          <cell r="N1393">
            <v>0</v>
          </cell>
          <cell r="O1393">
            <v>0</v>
          </cell>
          <cell r="P1393">
            <v>229227</v>
          </cell>
          <cell r="Q1393">
            <v>27170</v>
          </cell>
        </row>
        <row r="1394">
          <cell r="A1394" t="str">
            <v>C374032110000</v>
          </cell>
          <cell r="B1394" t="str">
            <v>香川県</v>
          </cell>
          <cell r="C1394" t="str">
            <v>琴平町</v>
          </cell>
          <cell r="D1394">
            <v>6</v>
          </cell>
          <cell r="E1394">
            <v>197750</v>
          </cell>
          <cell r="F1394">
            <v>76885</v>
          </cell>
          <cell r="G1394">
            <v>13590</v>
          </cell>
          <cell r="H1394">
            <v>28576</v>
          </cell>
          <cell r="I1394">
            <v>34719</v>
          </cell>
          <cell r="J1394">
            <v>26108</v>
          </cell>
          <cell r="K1394">
            <v>7056</v>
          </cell>
          <cell r="L1394">
            <v>8904</v>
          </cell>
          <cell r="M1394">
            <v>10148</v>
          </cell>
          <cell r="N1394">
            <v>0</v>
          </cell>
          <cell r="O1394">
            <v>0</v>
          </cell>
          <cell r="P1394">
            <v>72592</v>
          </cell>
          <cell r="Q1394">
            <v>22165</v>
          </cell>
        </row>
        <row r="1395">
          <cell r="A1395" t="str">
            <v>C374041110000</v>
          </cell>
          <cell r="B1395" t="str">
            <v>香川県</v>
          </cell>
          <cell r="C1395" t="str">
            <v>多度津町</v>
          </cell>
          <cell r="D1395">
            <v>6</v>
          </cell>
          <cell r="E1395">
            <v>471711</v>
          </cell>
          <cell r="F1395">
            <v>140549</v>
          </cell>
          <cell r="G1395">
            <v>46035</v>
          </cell>
          <cell r="H1395">
            <v>48222</v>
          </cell>
          <cell r="I1395">
            <v>46292</v>
          </cell>
          <cell r="J1395">
            <v>80561</v>
          </cell>
          <cell r="K1395">
            <v>22554</v>
          </cell>
          <cell r="L1395">
            <v>47859</v>
          </cell>
          <cell r="M1395">
            <v>10148</v>
          </cell>
          <cell r="N1395">
            <v>0</v>
          </cell>
          <cell r="O1395">
            <v>0</v>
          </cell>
          <cell r="P1395">
            <v>158366</v>
          </cell>
          <cell r="Q1395">
            <v>92235</v>
          </cell>
        </row>
        <row r="1396">
          <cell r="A1396" t="str">
            <v>C374067110000</v>
          </cell>
          <cell r="B1396" t="str">
            <v>香川県</v>
          </cell>
          <cell r="C1396" t="str">
            <v>まんのう町</v>
          </cell>
          <cell r="D1396">
            <v>6</v>
          </cell>
          <cell r="E1396">
            <v>491546</v>
          </cell>
          <cell r="F1396">
            <v>179469</v>
          </cell>
          <cell r="G1396">
            <v>59130</v>
          </cell>
          <cell r="H1396">
            <v>50901</v>
          </cell>
          <cell r="I1396">
            <v>69438</v>
          </cell>
          <cell r="J1396">
            <v>53114</v>
          </cell>
          <cell r="K1396">
            <v>25158</v>
          </cell>
          <cell r="L1396">
            <v>17808</v>
          </cell>
          <cell r="M1396">
            <v>10148</v>
          </cell>
          <cell r="N1396">
            <v>0</v>
          </cell>
          <cell r="O1396">
            <v>0</v>
          </cell>
          <cell r="P1396">
            <v>184603</v>
          </cell>
          <cell r="Q1396">
            <v>74360</v>
          </cell>
        </row>
        <row r="1397">
          <cell r="A1397" t="str">
            <v>C382019110000</v>
          </cell>
          <cell r="B1397" t="str">
            <v>愛媛県</v>
          </cell>
          <cell r="C1397" t="str">
            <v>松山市</v>
          </cell>
          <cell r="D1397">
            <v>3</v>
          </cell>
          <cell r="E1397">
            <v>7298390</v>
          </cell>
          <cell r="F1397">
            <v>2768244</v>
          </cell>
          <cell r="G1397">
            <v>1200690</v>
          </cell>
          <cell r="H1397">
            <v>947473</v>
          </cell>
          <cell r="I1397">
            <v>620081</v>
          </cell>
          <cell r="J1397">
            <v>1324993</v>
          </cell>
          <cell r="K1397">
            <v>510930</v>
          </cell>
          <cell r="L1397">
            <v>519771</v>
          </cell>
          <cell r="M1397">
            <v>294292</v>
          </cell>
          <cell r="N1397">
            <v>0</v>
          </cell>
          <cell r="O1397">
            <v>0</v>
          </cell>
          <cell r="P1397">
            <v>3096473</v>
          </cell>
          <cell r="Q1397">
            <v>108680</v>
          </cell>
        </row>
        <row r="1398">
          <cell r="A1398" t="str">
            <v>C382027110000</v>
          </cell>
          <cell r="B1398" t="str">
            <v>愛媛県</v>
          </cell>
          <cell r="C1398" t="str">
            <v>今治市</v>
          </cell>
          <cell r="D1398">
            <v>5</v>
          </cell>
          <cell r="E1398">
            <v>2434514</v>
          </cell>
          <cell r="F1398">
            <v>946338</v>
          </cell>
          <cell r="G1398">
            <v>341820</v>
          </cell>
          <cell r="H1398">
            <v>303620</v>
          </cell>
          <cell r="I1398">
            <v>300898</v>
          </cell>
          <cell r="J1398">
            <v>476149</v>
          </cell>
          <cell r="K1398">
            <v>157080</v>
          </cell>
          <cell r="L1398">
            <v>166950</v>
          </cell>
          <cell r="M1398">
            <v>152119</v>
          </cell>
          <cell r="N1398">
            <v>0</v>
          </cell>
          <cell r="O1398">
            <v>0</v>
          </cell>
          <cell r="P1398">
            <v>946962</v>
          </cell>
          <cell r="Q1398">
            <v>65065</v>
          </cell>
        </row>
        <row r="1399">
          <cell r="A1399" t="str">
            <v>C382035110000</v>
          </cell>
          <cell r="B1399" t="str">
            <v>愛媛県</v>
          </cell>
          <cell r="C1399" t="str">
            <v>宇和島市</v>
          </cell>
          <cell r="D1399">
            <v>5</v>
          </cell>
          <cell r="E1399">
            <v>1401552</v>
          </cell>
          <cell r="F1399">
            <v>645512</v>
          </cell>
          <cell r="G1399">
            <v>141975</v>
          </cell>
          <cell r="H1399">
            <v>179493</v>
          </cell>
          <cell r="I1399">
            <v>324044</v>
          </cell>
          <cell r="J1399">
            <v>178803</v>
          </cell>
          <cell r="K1399">
            <v>54474</v>
          </cell>
          <cell r="L1399">
            <v>63441</v>
          </cell>
          <cell r="M1399">
            <v>60888</v>
          </cell>
          <cell r="N1399">
            <v>0</v>
          </cell>
          <cell r="O1399">
            <v>0</v>
          </cell>
          <cell r="P1399">
            <v>517177</v>
          </cell>
          <cell r="Q1399">
            <v>60060</v>
          </cell>
        </row>
        <row r="1400">
          <cell r="A1400" t="str">
            <v>C382043110000</v>
          </cell>
          <cell r="B1400" t="str">
            <v>愛媛県</v>
          </cell>
          <cell r="C1400" t="str">
            <v>八幡浜市</v>
          </cell>
          <cell r="D1400">
            <v>5</v>
          </cell>
          <cell r="E1400">
            <v>731517</v>
          </cell>
          <cell r="F1400">
            <v>286998</v>
          </cell>
          <cell r="G1400">
            <v>59715</v>
          </cell>
          <cell r="H1400">
            <v>88407</v>
          </cell>
          <cell r="I1400">
            <v>138876</v>
          </cell>
          <cell r="J1400">
            <v>135538</v>
          </cell>
          <cell r="K1400">
            <v>46956</v>
          </cell>
          <cell r="L1400">
            <v>37842</v>
          </cell>
          <cell r="M1400">
            <v>50740</v>
          </cell>
          <cell r="N1400">
            <v>0</v>
          </cell>
          <cell r="O1400">
            <v>0</v>
          </cell>
          <cell r="P1400">
            <v>283241</v>
          </cell>
          <cell r="Q1400">
            <v>25740</v>
          </cell>
        </row>
        <row r="1401">
          <cell r="A1401" t="str">
            <v>C382051110000</v>
          </cell>
          <cell r="B1401" t="str">
            <v>愛媛県</v>
          </cell>
          <cell r="C1401" t="str">
            <v>新居浜市</v>
          </cell>
          <cell r="D1401">
            <v>5</v>
          </cell>
          <cell r="E1401">
            <v>1765686</v>
          </cell>
          <cell r="F1401">
            <v>702885</v>
          </cell>
          <cell r="G1401">
            <v>259740</v>
          </cell>
          <cell r="H1401">
            <v>254505</v>
          </cell>
          <cell r="I1401">
            <v>188640</v>
          </cell>
          <cell r="J1401">
            <v>408405</v>
          </cell>
          <cell r="K1401">
            <v>127470</v>
          </cell>
          <cell r="L1401">
            <v>159159</v>
          </cell>
          <cell r="M1401">
            <v>121776</v>
          </cell>
          <cell r="N1401">
            <v>0</v>
          </cell>
          <cell r="O1401">
            <v>0</v>
          </cell>
          <cell r="P1401">
            <v>640811</v>
          </cell>
          <cell r="Q1401">
            <v>13585</v>
          </cell>
        </row>
        <row r="1402">
          <cell r="A1402" t="str">
            <v>C382060110000</v>
          </cell>
          <cell r="B1402" t="str">
            <v>愛媛県</v>
          </cell>
          <cell r="C1402" t="str">
            <v>西条市</v>
          </cell>
          <cell r="D1402">
            <v>5</v>
          </cell>
          <cell r="E1402">
            <v>1974661</v>
          </cell>
          <cell r="F1402">
            <v>791547</v>
          </cell>
          <cell r="G1402">
            <v>235215</v>
          </cell>
          <cell r="H1402">
            <v>267007</v>
          </cell>
          <cell r="I1402">
            <v>289325</v>
          </cell>
          <cell r="J1402">
            <v>345122</v>
          </cell>
          <cell r="K1402">
            <v>110082</v>
          </cell>
          <cell r="L1402">
            <v>133560</v>
          </cell>
          <cell r="M1402">
            <v>101480</v>
          </cell>
          <cell r="N1402">
            <v>0</v>
          </cell>
          <cell r="O1402">
            <v>0</v>
          </cell>
          <cell r="P1402">
            <v>715727</v>
          </cell>
          <cell r="Q1402">
            <v>122265</v>
          </cell>
        </row>
        <row r="1403">
          <cell r="A1403" t="str">
            <v>C382078110000</v>
          </cell>
          <cell r="B1403" t="str">
            <v>愛媛県</v>
          </cell>
          <cell r="C1403" t="str">
            <v>大洲市</v>
          </cell>
          <cell r="D1403">
            <v>5</v>
          </cell>
          <cell r="E1403">
            <v>1075444</v>
          </cell>
          <cell r="F1403">
            <v>464047</v>
          </cell>
          <cell r="G1403">
            <v>211860</v>
          </cell>
          <cell r="H1403">
            <v>109839</v>
          </cell>
          <cell r="I1403">
            <v>142348</v>
          </cell>
          <cell r="J1403">
            <v>207980</v>
          </cell>
          <cell r="K1403">
            <v>65352</v>
          </cell>
          <cell r="L1403">
            <v>52311</v>
          </cell>
          <cell r="M1403">
            <v>90317</v>
          </cell>
          <cell r="N1403">
            <v>0</v>
          </cell>
          <cell r="O1403">
            <v>0</v>
          </cell>
          <cell r="P1403">
            <v>386972</v>
          </cell>
          <cell r="Q1403">
            <v>16445</v>
          </cell>
        </row>
        <row r="1404">
          <cell r="A1404" t="str">
            <v>C382108110000</v>
          </cell>
          <cell r="B1404" t="str">
            <v>愛媛県</v>
          </cell>
          <cell r="C1404" t="str">
            <v>伊予市</v>
          </cell>
          <cell r="D1404">
            <v>5</v>
          </cell>
          <cell r="E1404">
            <v>781105</v>
          </cell>
          <cell r="F1404">
            <v>270588</v>
          </cell>
          <cell r="G1404">
            <v>88740</v>
          </cell>
          <cell r="H1404">
            <v>77691</v>
          </cell>
          <cell r="I1404">
            <v>104157</v>
          </cell>
          <cell r="J1404">
            <v>152816</v>
          </cell>
          <cell r="K1404">
            <v>61026</v>
          </cell>
          <cell r="L1404">
            <v>51198</v>
          </cell>
          <cell r="M1404">
            <v>40592</v>
          </cell>
          <cell r="N1404">
            <v>0</v>
          </cell>
          <cell r="O1404">
            <v>0</v>
          </cell>
          <cell r="P1404">
            <v>323381</v>
          </cell>
          <cell r="Q1404">
            <v>34320</v>
          </cell>
        </row>
        <row r="1405">
          <cell r="A1405" t="str">
            <v>C382132110000</v>
          </cell>
          <cell r="B1405" t="str">
            <v>愛媛県</v>
          </cell>
          <cell r="C1405" t="str">
            <v>四国中央市</v>
          </cell>
          <cell r="D1405">
            <v>5</v>
          </cell>
          <cell r="E1405">
            <v>1624420</v>
          </cell>
          <cell r="F1405">
            <v>620214</v>
          </cell>
          <cell r="G1405">
            <v>200295</v>
          </cell>
          <cell r="H1405">
            <v>200032</v>
          </cell>
          <cell r="I1405">
            <v>219887</v>
          </cell>
          <cell r="J1405">
            <v>267491</v>
          </cell>
          <cell r="K1405">
            <v>88494</v>
          </cell>
          <cell r="L1405">
            <v>107961</v>
          </cell>
          <cell r="M1405">
            <v>71036</v>
          </cell>
          <cell r="N1405">
            <v>0</v>
          </cell>
          <cell r="O1405">
            <v>0</v>
          </cell>
          <cell r="P1405">
            <v>592285</v>
          </cell>
          <cell r="Q1405">
            <v>144430</v>
          </cell>
        </row>
        <row r="1406">
          <cell r="A1406" t="str">
            <v>C382141110000</v>
          </cell>
          <cell r="B1406" t="str">
            <v>愛媛県</v>
          </cell>
          <cell r="C1406" t="str">
            <v>西予市</v>
          </cell>
          <cell r="D1406">
            <v>5</v>
          </cell>
          <cell r="E1406">
            <v>926038</v>
          </cell>
          <cell r="F1406">
            <v>391138</v>
          </cell>
          <cell r="G1406">
            <v>159390</v>
          </cell>
          <cell r="H1406">
            <v>92872</v>
          </cell>
          <cell r="I1406">
            <v>138876</v>
          </cell>
          <cell r="J1406">
            <v>163909</v>
          </cell>
          <cell r="K1406">
            <v>63084</v>
          </cell>
          <cell r="L1406">
            <v>50085</v>
          </cell>
          <cell r="M1406">
            <v>50740</v>
          </cell>
          <cell r="N1406">
            <v>0</v>
          </cell>
          <cell r="O1406">
            <v>0</v>
          </cell>
          <cell r="P1406">
            <v>338101</v>
          </cell>
          <cell r="Q1406">
            <v>32890</v>
          </cell>
        </row>
        <row r="1407">
          <cell r="A1407" t="str">
            <v>C382159110000</v>
          </cell>
          <cell r="B1407" t="str">
            <v>愛媛県</v>
          </cell>
          <cell r="C1407" t="str">
            <v>東温市</v>
          </cell>
          <cell r="D1407">
            <v>5</v>
          </cell>
          <cell r="E1407">
            <v>784726</v>
          </cell>
          <cell r="F1407">
            <v>230422</v>
          </cell>
          <cell r="G1407">
            <v>76185</v>
          </cell>
          <cell r="H1407">
            <v>73226</v>
          </cell>
          <cell r="I1407">
            <v>81011</v>
          </cell>
          <cell r="J1407">
            <v>99508</v>
          </cell>
          <cell r="K1407">
            <v>34692</v>
          </cell>
          <cell r="L1407">
            <v>44520</v>
          </cell>
          <cell r="M1407">
            <v>20296</v>
          </cell>
          <cell r="N1407">
            <v>0</v>
          </cell>
          <cell r="O1407">
            <v>0</v>
          </cell>
          <cell r="P1407">
            <v>302501</v>
          </cell>
          <cell r="Q1407">
            <v>152295</v>
          </cell>
        </row>
        <row r="1408">
          <cell r="A1408" t="str">
            <v>C383562110000</v>
          </cell>
          <cell r="B1408" t="str">
            <v>愛媛県</v>
          </cell>
          <cell r="C1408" t="str">
            <v>上島町</v>
          </cell>
          <cell r="D1408">
            <v>6</v>
          </cell>
          <cell r="E1408">
            <v>215442</v>
          </cell>
          <cell r="F1408">
            <v>85385</v>
          </cell>
          <cell r="G1408">
            <v>20340</v>
          </cell>
          <cell r="H1408">
            <v>18753</v>
          </cell>
          <cell r="I1408">
            <v>46292</v>
          </cell>
          <cell r="J1408">
            <v>55350</v>
          </cell>
          <cell r="K1408">
            <v>9324</v>
          </cell>
          <cell r="L1408">
            <v>15582</v>
          </cell>
          <cell r="M1408">
            <v>30444</v>
          </cell>
          <cell r="N1408">
            <v>0</v>
          </cell>
          <cell r="O1408">
            <v>0</v>
          </cell>
          <cell r="P1408">
            <v>74707</v>
          </cell>
          <cell r="Q1408">
            <v>0</v>
          </cell>
        </row>
        <row r="1409">
          <cell r="A1409" t="str">
            <v>C383864110000</v>
          </cell>
          <cell r="B1409" t="str">
            <v>愛媛県</v>
          </cell>
          <cell r="C1409" t="str">
            <v>久万高原町</v>
          </cell>
          <cell r="D1409">
            <v>6</v>
          </cell>
          <cell r="E1409">
            <v>403766</v>
          </cell>
          <cell r="F1409">
            <v>154692</v>
          </cell>
          <cell r="G1409">
            <v>10350</v>
          </cell>
          <cell r="H1409">
            <v>40185</v>
          </cell>
          <cell r="I1409">
            <v>104157</v>
          </cell>
          <cell r="J1409">
            <v>39931</v>
          </cell>
          <cell r="K1409">
            <v>5166</v>
          </cell>
          <cell r="L1409">
            <v>14469</v>
          </cell>
          <cell r="M1409">
            <v>20296</v>
          </cell>
          <cell r="N1409">
            <v>0</v>
          </cell>
          <cell r="O1409">
            <v>0</v>
          </cell>
          <cell r="P1409">
            <v>136928</v>
          </cell>
          <cell r="Q1409">
            <v>72215</v>
          </cell>
        </row>
        <row r="1410">
          <cell r="A1410" t="str">
            <v>C384011110000</v>
          </cell>
          <cell r="B1410" t="str">
            <v>愛媛県</v>
          </cell>
          <cell r="C1410" t="str">
            <v>松前町</v>
          </cell>
          <cell r="D1410">
            <v>6</v>
          </cell>
          <cell r="E1410">
            <v>564785</v>
          </cell>
          <cell r="F1410">
            <v>173324</v>
          </cell>
          <cell r="G1410">
            <v>76095</v>
          </cell>
          <cell r="H1410">
            <v>62510</v>
          </cell>
          <cell r="I1410">
            <v>34719</v>
          </cell>
          <cell r="J1410">
            <v>106653</v>
          </cell>
          <cell r="K1410">
            <v>35028</v>
          </cell>
          <cell r="L1410">
            <v>41181</v>
          </cell>
          <cell r="M1410">
            <v>30444</v>
          </cell>
          <cell r="N1410">
            <v>0</v>
          </cell>
          <cell r="O1410">
            <v>0</v>
          </cell>
          <cell r="P1410">
            <v>240478</v>
          </cell>
          <cell r="Q1410">
            <v>44330</v>
          </cell>
        </row>
        <row r="1411">
          <cell r="A1411" t="str">
            <v>C384020110000</v>
          </cell>
          <cell r="B1411" t="str">
            <v>愛媛県</v>
          </cell>
          <cell r="C1411" t="str">
            <v>砥部町</v>
          </cell>
          <cell r="D1411">
            <v>6</v>
          </cell>
          <cell r="E1411">
            <v>467500</v>
          </cell>
          <cell r="F1411">
            <v>150954</v>
          </cell>
          <cell r="G1411">
            <v>51975</v>
          </cell>
          <cell r="H1411">
            <v>52687</v>
          </cell>
          <cell r="I1411">
            <v>46292</v>
          </cell>
          <cell r="J1411">
            <v>61556</v>
          </cell>
          <cell r="K1411">
            <v>29148</v>
          </cell>
          <cell r="L1411">
            <v>22260</v>
          </cell>
          <cell r="M1411">
            <v>10148</v>
          </cell>
          <cell r="N1411">
            <v>0</v>
          </cell>
          <cell r="O1411">
            <v>0</v>
          </cell>
          <cell r="P1411">
            <v>207800</v>
          </cell>
          <cell r="Q1411">
            <v>47190</v>
          </cell>
        </row>
        <row r="1412">
          <cell r="A1412" t="str">
            <v>C384224110000</v>
          </cell>
          <cell r="B1412" t="str">
            <v>愛媛県</v>
          </cell>
          <cell r="C1412" t="str">
            <v>内子町</v>
          </cell>
          <cell r="D1412">
            <v>6</v>
          </cell>
          <cell r="E1412">
            <v>523761</v>
          </cell>
          <cell r="F1412">
            <v>205612</v>
          </cell>
          <cell r="G1412">
            <v>78165</v>
          </cell>
          <cell r="H1412">
            <v>46436</v>
          </cell>
          <cell r="I1412">
            <v>81011</v>
          </cell>
          <cell r="J1412">
            <v>92189</v>
          </cell>
          <cell r="K1412">
            <v>25998</v>
          </cell>
          <cell r="L1412">
            <v>25599</v>
          </cell>
          <cell r="M1412">
            <v>40592</v>
          </cell>
          <cell r="N1412">
            <v>0</v>
          </cell>
          <cell r="O1412">
            <v>0</v>
          </cell>
          <cell r="P1412">
            <v>187350</v>
          </cell>
          <cell r="Q1412">
            <v>38610</v>
          </cell>
        </row>
        <row r="1413">
          <cell r="A1413" t="str">
            <v>C384429110000</v>
          </cell>
          <cell r="B1413" t="str">
            <v>愛媛県</v>
          </cell>
          <cell r="C1413" t="str">
            <v>伊方町</v>
          </cell>
          <cell r="D1413">
            <v>6</v>
          </cell>
          <cell r="E1413">
            <v>320472</v>
          </cell>
          <cell r="F1413">
            <v>149438</v>
          </cell>
          <cell r="G1413">
            <v>59625</v>
          </cell>
          <cell r="H1413">
            <v>25004</v>
          </cell>
          <cell r="I1413">
            <v>64809</v>
          </cell>
          <cell r="J1413">
            <v>67320</v>
          </cell>
          <cell r="K1413">
            <v>23520</v>
          </cell>
          <cell r="L1413">
            <v>13356</v>
          </cell>
          <cell r="M1413">
            <v>30444</v>
          </cell>
          <cell r="N1413">
            <v>0</v>
          </cell>
          <cell r="O1413">
            <v>0</v>
          </cell>
          <cell r="P1413">
            <v>103714</v>
          </cell>
          <cell r="Q1413">
            <v>0</v>
          </cell>
        </row>
        <row r="1414">
          <cell r="A1414" t="str">
            <v>C384844110000</v>
          </cell>
          <cell r="B1414" t="str">
            <v>愛媛県</v>
          </cell>
          <cell r="C1414" t="str">
            <v>松野町</v>
          </cell>
          <cell r="D1414">
            <v>6</v>
          </cell>
          <cell r="E1414">
            <v>131039</v>
          </cell>
          <cell r="F1414">
            <v>50280</v>
          </cell>
          <cell r="G1414">
            <v>11160</v>
          </cell>
          <cell r="H1414">
            <v>12502</v>
          </cell>
          <cell r="I1414">
            <v>26618</v>
          </cell>
          <cell r="J1414">
            <v>17162</v>
          </cell>
          <cell r="K1414">
            <v>2562</v>
          </cell>
          <cell r="L1414">
            <v>4452</v>
          </cell>
          <cell r="M1414">
            <v>10148</v>
          </cell>
          <cell r="N1414">
            <v>0</v>
          </cell>
          <cell r="O1414">
            <v>0</v>
          </cell>
          <cell r="P1414">
            <v>63597</v>
          </cell>
          <cell r="Q1414">
            <v>0</v>
          </cell>
        </row>
        <row r="1415">
          <cell r="A1415" t="str">
            <v>C384887110000</v>
          </cell>
          <cell r="B1415" t="str">
            <v>愛媛県</v>
          </cell>
          <cell r="C1415" t="str">
            <v>鬼北町</v>
          </cell>
          <cell r="D1415">
            <v>6</v>
          </cell>
          <cell r="E1415">
            <v>313745</v>
          </cell>
          <cell r="F1415">
            <v>121130</v>
          </cell>
          <cell r="G1415">
            <v>21330</v>
          </cell>
          <cell r="H1415">
            <v>30362</v>
          </cell>
          <cell r="I1415">
            <v>69438</v>
          </cell>
          <cell r="J1415">
            <v>58936</v>
          </cell>
          <cell r="K1415">
            <v>25284</v>
          </cell>
          <cell r="L1415">
            <v>13356</v>
          </cell>
          <cell r="M1415">
            <v>20296</v>
          </cell>
          <cell r="N1415">
            <v>0</v>
          </cell>
          <cell r="O1415">
            <v>0</v>
          </cell>
          <cell r="P1415">
            <v>133679</v>
          </cell>
          <cell r="Q1415">
            <v>0</v>
          </cell>
        </row>
        <row r="1416">
          <cell r="A1416" t="str">
            <v>C385069110000</v>
          </cell>
          <cell r="B1416" t="str">
            <v>愛媛県</v>
          </cell>
          <cell r="C1416" t="str">
            <v>愛南町</v>
          </cell>
          <cell r="D1416">
            <v>6</v>
          </cell>
          <cell r="E1416">
            <v>617428</v>
          </cell>
          <cell r="F1416">
            <v>276076</v>
          </cell>
          <cell r="G1416">
            <v>66060</v>
          </cell>
          <cell r="H1416">
            <v>60724</v>
          </cell>
          <cell r="I1416">
            <v>149292</v>
          </cell>
          <cell r="J1416">
            <v>118129</v>
          </cell>
          <cell r="K1416">
            <v>37338</v>
          </cell>
          <cell r="L1416">
            <v>30051</v>
          </cell>
          <cell r="M1416">
            <v>50740</v>
          </cell>
          <cell r="N1416">
            <v>0</v>
          </cell>
          <cell r="O1416">
            <v>0</v>
          </cell>
          <cell r="P1416">
            <v>206063</v>
          </cell>
          <cell r="Q1416">
            <v>17160</v>
          </cell>
        </row>
        <row r="1417">
          <cell r="A1417" t="str">
            <v>C392014110000</v>
          </cell>
          <cell r="B1417" t="str">
            <v>高知県</v>
          </cell>
          <cell r="C1417" t="str">
            <v>高知市</v>
          </cell>
          <cell r="D1417">
            <v>3</v>
          </cell>
          <cell r="E1417">
            <v>4844343</v>
          </cell>
          <cell r="F1417">
            <v>1897261</v>
          </cell>
          <cell r="G1417">
            <v>734265</v>
          </cell>
          <cell r="H1417">
            <v>688503</v>
          </cell>
          <cell r="I1417">
            <v>474493</v>
          </cell>
          <cell r="J1417">
            <v>723125</v>
          </cell>
          <cell r="K1417">
            <v>259854</v>
          </cell>
          <cell r="L1417">
            <v>270459</v>
          </cell>
          <cell r="M1417">
            <v>192812</v>
          </cell>
          <cell r="N1417">
            <v>457626</v>
          </cell>
          <cell r="O1417">
            <v>75549</v>
          </cell>
          <cell r="P1417">
            <v>1681487</v>
          </cell>
          <cell r="Q1417">
            <v>9295</v>
          </cell>
        </row>
        <row r="1418">
          <cell r="A1418" t="str">
            <v>C392022110000</v>
          </cell>
          <cell r="B1418" t="str">
            <v>高知県</v>
          </cell>
          <cell r="C1418" t="str">
            <v>室戸市</v>
          </cell>
          <cell r="D1418">
            <v>5</v>
          </cell>
          <cell r="E1418">
            <v>383534</v>
          </cell>
          <cell r="F1418">
            <v>132134</v>
          </cell>
          <cell r="G1418">
            <v>20925</v>
          </cell>
          <cell r="H1418">
            <v>34827</v>
          </cell>
          <cell r="I1418">
            <v>76382</v>
          </cell>
          <cell r="J1418">
            <v>99481</v>
          </cell>
          <cell r="K1418">
            <v>16464</v>
          </cell>
          <cell r="L1418">
            <v>32277</v>
          </cell>
          <cell r="M1418">
            <v>50740</v>
          </cell>
          <cell r="N1418">
            <v>0</v>
          </cell>
          <cell r="O1418">
            <v>0</v>
          </cell>
          <cell r="P1418">
            <v>151919</v>
          </cell>
          <cell r="Q1418">
            <v>0</v>
          </cell>
        </row>
        <row r="1419">
          <cell r="A1419" t="str">
            <v>C392031110000</v>
          </cell>
          <cell r="B1419" t="str">
            <v>高知県</v>
          </cell>
          <cell r="C1419" t="str">
            <v>安芸市</v>
          </cell>
          <cell r="D1419">
            <v>5</v>
          </cell>
          <cell r="E1419">
            <v>416655</v>
          </cell>
          <cell r="F1419">
            <v>174535</v>
          </cell>
          <cell r="G1419">
            <v>26685</v>
          </cell>
          <cell r="H1419">
            <v>51794</v>
          </cell>
          <cell r="I1419">
            <v>96056</v>
          </cell>
          <cell r="J1419">
            <v>48730</v>
          </cell>
          <cell r="K1419">
            <v>10626</v>
          </cell>
          <cell r="L1419">
            <v>17808</v>
          </cell>
          <cell r="M1419">
            <v>20296</v>
          </cell>
          <cell r="N1419">
            <v>0</v>
          </cell>
          <cell r="O1419">
            <v>0</v>
          </cell>
          <cell r="P1419">
            <v>193390</v>
          </cell>
          <cell r="Q1419">
            <v>0</v>
          </cell>
        </row>
        <row r="1420">
          <cell r="A1420" t="str">
            <v>C392049110000</v>
          </cell>
          <cell r="B1420" t="str">
            <v>高知県</v>
          </cell>
          <cell r="C1420" t="str">
            <v>南国市</v>
          </cell>
          <cell r="D1420">
            <v>5</v>
          </cell>
          <cell r="E1420">
            <v>910047</v>
          </cell>
          <cell r="F1420">
            <v>424796</v>
          </cell>
          <cell r="G1420">
            <v>121680</v>
          </cell>
          <cell r="H1420">
            <v>141094</v>
          </cell>
          <cell r="I1420">
            <v>162022</v>
          </cell>
          <cell r="J1420">
            <v>152968</v>
          </cell>
          <cell r="K1420">
            <v>44352</v>
          </cell>
          <cell r="L1420">
            <v>57876</v>
          </cell>
          <cell r="M1420">
            <v>50740</v>
          </cell>
          <cell r="N1420">
            <v>0</v>
          </cell>
          <cell r="O1420">
            <v>0</v>
          </cell>
          <cell r="P1420">
            <v>295818</v>
          </cell>
          <cell r="Q1420">
            <v>36465</v>
          </cell>
        </row>
        <row r="1421">
          <cell r="A1421" t="str">
            <v>C392057110000</v>
          </cell>
          <cell r="B1421" t="str">
            <v>高知県</v>
          </cell>
          <cell r="C1421" t="str">
            <v>土佐市</v>
          </cell>
          <cell r="D1421">
            <v>5</v>
          </cell>
          <cell r="E1421">
            <v>538051</v>
          </cell>
          <cell r="F1421">
            <v>236097</v>
          </cell>
          <cell r="G1421">
            <v>51570</v>
          </cell>
          <cell r="H1421">
            <v>80370</v>
          </cell>
          <cell r="I1421">
            <v>104157</v>
          </cell>
          <cell r="J1421">
            <v>75846</v>
          </cell>
          <cell r="K1421">
            <v>18690</v>
          </cell>
          <cell r="L1421">
            <v>26712</v>
          </cell>
          <cell r="M1421">
            <v>30444</v>
          </cell>
          <cell r="N1421">
            <v>0</v>
          </cell>
          <cell r="O1421">
            <v>0</v>
          </cell>
          <cell r="P1421">
            <v>226108</v>
          </cell>
          <cell r="Q1421">
            <v>0</v>
          </cell>
        </row>
        <row r="1422">
          <cell r="A1422" t="str">
            <v>C392065110000</v>
          </cell>
          <cell r="B1422" t="str">
            <v>高知県</v>
          </cell>
          <cell r="C1422" t="str">
            <v>須崎市</v>
          </cell>
          <cell r="D1422">
            <v>5</v>
          </cell>
          <cell r="E1422">
            <v>518587</v>
          </cell>
          <cell r="F1422">
            <v>208502</v>
          </cell>
          <cell r="G1422">
            <v>52515</v>
          </cell>
          <cell r="H1422">
            <v>63403</v>
          </cell>
          <cell r="I1422">
            <v>92584</v>
          </cell>
          <cell r="J1422">
            <v>105235</v>
          </cell>
          <cell r="K1422">
            <v>17766</v>
          </cell>
          <cell r="L1422">
            <v>36729</v>
          </cell>
          <cell r="M1422">
            <v>50740</v>
          </cell>
          <cell r="N1422">
            <v>0</v>
          </cell>
          <cell r="O1422">
            <v>0</v>
          </cell>
          <cell r="P1422">
            <v>204850</v>
          </cell>
          <cell r="Q1422">
            <v>0</v>
          </cell>
        </row>
        <row r="1423">
          <cell r="A1423" t="str">
            <v>C392081110000</v>
          </cell>
          <cell r="B1423" t="str">
            <v>高知県</v>
          </cell>
          <cell r="C1423" t="str">
            <v>宿毛市</v>
          </cell>
          <cell r="D1423">
            <v>5</v>
          </cell>
          <cell r="E1423">
            <v>558546</v>
          </cell>
          <cell r="F1423">
            <v>232602</v>
          </cell>
          <cell r="G1423">
            <v>61470</v>
          </cell>
          <cell r="H1423">
            <v>66975</v>
          </cell>
          <cell r="I1423">
            <v>104157</v>
          </cell>
          <cell r="J1423">
            <v>113829</v>
          </cell>
          <cell r="K1423">
            <v>22890</v>
          </cell>
          <cell r="L1423">
            <v>30051</v>
          </cell>
          <cell r="M1423">
            <v>60888</v>
          </cell>
          <cell r="N1423">
            <v>0</v>
          </cell>
          <cell r="O1423">
            <v>0</v>
          </cell>
          <cell r="P1423">
            <v>212115</v>
          </cell>
          <cell r="Q1423">
            <v>0</v>
          </cell>
        </row>
        <row r="1424">
          <cell r="A1424" t="str">
            <v>C392090110000</v>
          </cell>
          <cell r="B1424" t="str">
            <v>高知県</v>
          </cell>
          <cell r="C1424" t="str">
            <v>土佐清水市</v>
          </cell>
          <cell r="D1424">
            <v>5</v>
          </cell>
          <cell r="E1424">
            <v>365045</v>
          </cell>
          <cell r="F1424">
            <v>130414</v>
          </cell>
          <cell r="G1424">
            <v>28035</v>
          </cell>
          <cell r="H1424">
            <v>29469</v>
          </cell>
          <cell r="I1424">
            <v>72910</v>
          </cell>
          <cell r="J1424">
            <v>70439</v>
          </cell>
          <cell r="K1424">
            <v>43596</v>
          </cell>
          <cell r="L1424">
            <v>16695</v>
          </cell>
          <cell r="M1424">
            <v>10148</v>
          </cell>
          <cell r="N1424">
            <v>0</v>
          </cell>
          <cell r="O1424">
            <v>0</v>
          </cell>
          <cell r="P1424">
            <v>164192</v>
          </cell>
          <cell r="Q1424">
            <v>0</v>
          </cell>
        </row>
        <row r="1425">
          <cell r="A1425" t="str">
            <v>C392103110000</v>
          </cell>
          <cell r="B1425" t="str">
            <v>高知県</v>
          </cell>
          <cell r="C1425" t="str">
            <v>四万十市</v>
          </cell>
          <cell r="D1425">
            <v>5</v>
          </cell>
          <cell r="E1425">
            <v>970120</v>
          </cell>
          <cell r="F1425">
            <v>391665</v>
          </cell>
          <cell r="G1425">
            <v>121590</v>
          </cell>
          <cell r="H1425">
            <v>108053</v>
          </cell>
          <cell r="I1425">
            <v>162022</v>
          </cell>
          <cell r="J1425">
            <v>247099</v>
          </cell>
          <cell r="K1425">
            <v>76482</v>
          </cell>
          <cell r="L1425">
            <v>58989</v>
          </cell>
          <cell r="M1425">
            <v>111628</v>
          </cell>
          <cell r="N1425">
            <v>0</v>
          </cell>
          <cell r="O1425">
            <v>0</v>
          </cell>
          <cell r="P1425">
            <v>331356</v>
          </cell>
          <cell r="Q1425">
            <v>0</v>
          </cell>
        </row>
        <row r="1426">
          <cell r="A1426" t="str">
            <v>C392111110000</v>
          </cell>
          <cell r="B1426" t="str">
            <v>高知県</v>
          </cell>
          <cell r="C1426" t="str">
            <v>香南市</v>
          </cell>
          <cell r="D1426">
            <v>5</v>
          </cell>
          <cell r="E1426">
            <v>802454</v>
          </cell>
          <cell r="F1426">
            <v>302184</v>
          </cell>
          <cell r="G1426">
            <v>108855</v>
          </cell>
          <cell r="H1426">
            <v>105374</v>
          </cell>
          <cell r="I1426">
            <v>87955</v>
          </cell>
          <cell r="J1426">
            <v>111131</v>
          </cell>
          <cell r="K1426">
            <v>29358</v>
          </cell>
          <cell r="L1426">
            <v>41181</v>
          </cell>
          <cell r="M1426">
            <v>40592</v>
          </cell>
          <cell r="N1426">
            <v>0</v>
          </cell>
          <cell r="O1426">
            <v>0</v>
          </cell>
          <cell r="P1426">
            <v>257579</v>
          </cell>
          <cell r="Q1426">
            <v>131560</v>
          </cell>
        </row>
        <row r="1427">
          <cell r="A1427" t="str">
            <v>C392120110000</v>
          </cell>
          <cell r="B1427" t="str">
            <v>高知県</v>
          </cell>
          <cell r="C1427" t="str">
            <v>香美市</v>
          </cell>
          <cell r="D1427">
            <v>5</v>
          </cell>
          <cell r="E1427">
            <v>582035</v>
          </cell>
          <cell r="F1427">
            <v>196894</v>
          </cell>
          <cell r="G1427">
            <v>48015</v>
          </cell>
          <cell r="H1427">
            <v>67868</v>
          </cell>
          <cell r="I1427">
            <v>81011</v>
          </cell>
          <cell r="J1427">
            <v>82188</v>
          </cell>
          <cell r="K1427">
            <v>20580</v>
          </cell>
          <cell r="L1427">
            <v>31164</v>
          </cell>
          <cell r="M1427">
            <v>30444</v>
          </cell>
          <cell r="N1427">
            <v>0</v>
          </cell>
          <cell r="O1427">
            <v>0</v>
          </cell>
          <cell r="P1427">
            <v>302953</v>
          </cell>
          <cell r="Q1427">
            <v>0</v>
          </cell>
        </row>
        <row r="1428">
          <cell r="A1428" t="str">
            <v>C393011110000</v>
          </cell>
          <cell r="B1428" t="str">
            <v>高知県</v>
          </cell>
          <cell r="C1428" t="str">
            <v>東洋町</v>
          </cell>
          <cell r="D1428">
            <v>6</v>
          </cell>
          <cell r="E1428">
            <v>101566</v>
          </cell>
          <cell r="F1428">
            <v>34101</v>
          </cell>
          <cell r="G1428">
            <v>2025</v>
          </cell>
          <cell r="H1428">
            <v>8930</v>
          </cell>
          <cell r="I1428">
            <v>23146</v>
          </cell>
          <cell r="J1428">
            <v>28402</v>
          </cell>
          <cell r="K1428">
            <v>1428</v>
          </cell>
          <cell r="L1428">
            <v>6678</v>
          </cell>
          <cell r="M1428">
            <v>20296</v>
          </cell>
          <cell r="N1428">
            <v>0</v>
          </cell>
          <cell r="O1428">
            <v>0</v>
          </cell>
          <cell r="P1428">
            <v>39063</v>
          </cell>
          <cell r="Q1428">
            <v>0</v>
          </cell>
        </row>
        <row r="1429">
          <cell r="A1429" t="str">
            <v>C393029110000</v>
          </cell>
          <cell r="B1429" t="str">
            <v>高知県</v>
          </cell>
          <cell r="C1429" t="str">
            <v>奈半利町</v>
          </cell>
          <cell r="D1429">
            <v>6</v>
          </cell>
          <cell r="E1429">
            <v>96632</v>
          </cell>
          <cell r="F1429">
            <v>33408</v>
          </cell>
          <cell r="G1429">
            <v>4275</v>
          </cell>
          <cell r="H1429">
            <v>7144</v>
          </cell>
          <cell r="I1429">
            <v>21989</v>
          </cell>
          <cell r="J1429">
            <v>16658</v>
          </cell>
          <cell r="K1429">
            <v>2058</v>
          </cell>
          <cell r="L1429">
            <v>4452</v>
          </cell>
          <cell r="M1429">
            <v>10148</v>
          </cell>
          <cell r="N1429">
            <v>0</v>
          </cell>
          <cell r="O1429">
            <v>0</v>
          </cell>
          <cell r="P1429">
            <v>44421</v>
          </cell>
          <cell r="Q1429">
            <v>2145</v>
          </cell>
        </row>
        <row r="1430">
          <cell r="A1430" t="str">
            <v>C393037110000</v>
          </cell>
          <cell r="B1430" t="str">
            <v>高知県</v>
          </cell>
          <cell r="C1430" t="str">
            <v>田野町</v>
          </cell>
          <cell r="D1430">
            <v>6</v>
          </cell>
          <cell r="E1430">
            <v>95661</v>
          </cell>
          <cell r="F1430">
            <v>23442</v>
          </cell>
          <cell r="G1430">
            <v>4725</v>
          </cell>
          <cell r="H1430">
            <v>7144</v>
          </cell>
          <cell r="I1430">
            <v>11573</v>
          </cell>
          <cell r="J1430">
            <v>17519</v>
          </cell>
          <cell r="K1430">
            <v>1806</v>
          </cell>
          <cell r="L1430">
            <v>5565</v>
          </cell>
          <cell r="M1430">
            <v>10148</v>
          </cell>
          <cell r="N1430">
            <v>0</v>
          </cell>
          <cell r="O1430">
            <v>0</v>
          </cell>
          <cell r="P1430">
            <v>28245</v>
          </cell>
          <cell r="Q1430">
            <v>26455</v>
          </cell>
        </row>
        <row r="1431">
          <cell r="A1431" t="str">
            <v>C393045110000</v>
          </cell>
          <cell r="B1431" t="str">
            <v>高知県</v>
          </cell>
          <cell r="C1431" t="str">
            <v>安田町</v>
          </cell>
          <cell r="D1431">
            <v>6</v>
          </cell>
          <cell r="E1431">
            <v>85267</v>
          </cell>
          <cell r="F1431">
            <v>29465</v>
          </cell>
          <cell r="G1431">
            <v>9855</v>
          </cell>
          <cell r="H1431">
            <v>8037</v>
          </cell>
          <cell r="I1431">
            <v>11573</v>
          </cell>
          <cell r="J1431">
            <v>15944</v>
          </cell>
          <cell r="K1431">
            <v>1344</v>
          </cell>
          <cell r="L1431">
            <v>4452</v>
          </cell>
          <cell r="M1431">
            <v>10148</v>
          </cell>
          <cell r="N1431">
            <v>0</v>
          </cell>
          <cell r="O1431">
            <v>0</v>
          </cell>
          <cell r="P1431">
            <v>39858</v>
          </cell>
          <cell r="Q1431">
            <v>0</v>
          </cell>
        </row>
        <row r="1432">
          <cell r="A1432" t="str">
            <v>C393053110000</v>
          </cell>
          <cell r="B1432" t="str">
            <v>高知県</v>
          </cell>
          <cell r="C1432" t="str">
            <v>北川村</v>
          </cell>
          <cell r="D1432">
            <v>6</v>
          </cell>
          <cell r="E1432">
            <v>74400</v>
          </cell>
          <cell r="F1432">
            <v>18911</v>
          </cell>
          <cell r="G1432">
            <v>1980</v>
          </cell>
          <cell r="H1432">
            <v>5358</v>
          </cell>
          <cell r="I1432">
            <v>11573</v>
          </cell>
          <cell r="J1432">
            <v>21446</v>
          </cell>
          <cell r="K1432">
            <v>6846</v>
          </cell>
          <cell r="L1432">
            <v>4452</v>
          </cell>
          <cell r="M1432">
            <v>10148</v>
          </cell>
          <cell r="N1432">
            <v>0</v>
          </cell>
          <cell r="O1432">
            <v>0</v>
          </cell>
          <cell r="P1432">
            <v>34043</v>
          </cell>
          <cell r="Q1432">
            <v>0</v>
          </cell>
        </row>
        <row r="1433">
          <cell r="A1433" t="str">
            <v>C393061110000</v>
          </cell>
          <cell r="B1433" t="str">
            <v>高知県</v>
          </cell>
          <cell r="C1433" t="str">
            <v>馬路村</v>
          </cell>
          <cell r="D1433">
            <v>6</v>
          </cell>
          <cell r="E1433">
            <v>88453</v>
          </cell>
          <cell r="F1433">
            <v>36375</v>
          </cell>
          <cell r="G1433">
            <v>1620</v>
          </cell>
          <cell r="H1433">
            <v>11609</v>
          </cell>
          <cell r="I1433">
            <v>23146</v>
          </cell>
          <cell r="J1433">
            <v>27730</v>
          </cell>
          <cell r="K1433">
            <v>756</v>
          </cell>
          <cell r="L1433">
            <v>6678</v>
          </cell>
          <cell r="M1433">
            <v>20296</v>
          </cell>
          <cell r="N1433">
            <v>0</v>
          </cell>
          <cell r="O1433">
            <v>0</v>
          </cell>
          <cell r="P1433">
            <v>24348</v>
          </cell>
          <cell r="Q1433">
            <v>0</v>
          </cell>
        </row>
        <row r="1434">
          <cell r="A1434" t="str">
            <v>C393070110000</v>
          </cell>
          <cell r="B1434" t="str">
            <v>高知県</v>
          </cell>
          <cell r="C1434" t="str">
            <v>芸西村</v>
          </cell>
          <cell r="D1434">
            <v>6</v>
          </cell>
          <cell r="E1434">
            <v>146485</v>
          </cell>
          <cell r="F1434">
            <v>28018</v>
          </cell>
          <cell r="G1434">
            <v>7515</v>
          </cell>
          <cell r="H1434">
            <v>8930</v>
          </cell>
          <cell r="I1434">
            <v>11573</v>
          </cell>
          <cell r="J1434">
            <v>19766</v>
          </cell>
          <cell r="K1434">
            <v>2940</v>
          </cell>
          <cell r="L1434">
            <v>6678</v>
          </cell>
          <cell r="M1434">
            <v>10148</v>
          </cell>
          <cell r="N1434">
            <v>0</v>
          </cell>
          <cell r="O1434">
            <v>0</v>
          </cell>
          <cell r="P1434">
            <v>55086</v>
          </cell>
          <cell r="Q1434">
            <v>43615</v>
          </cell>
        </row>
        <row r="1435">
          <cell r="A1435" t="str">
            <v>C393410110000</v>
          </cell>
          <cell r="B1435" t="str">
            <v>高知県</v>
          </cell>
          <cell r="C1435" t="str">
            <v>本山町</v>
          </cell>
          <cell r="D1435">
            <v>6</v>
          </cell>
          <cell r="E1435">
            <v>137836</v>
          </cell>
          <cell r="F1435">
            <v>58650</v>
          </cell>
          <cell r="G1435">
            <v>23895</v>
          </cell>
          <cell r="H1435">
            <v>11609</v>
          </cell>
          <cell r="I1435">
            <v>23146</v>
          </cell>
          <cell r="J1435">
            <v>18674</v>
          </cell>
          <cell r="K1435">
            <v>1848</v>
          </cell>
          <cell r="L1435">
            <v>6678</v>
          </cell>
          <cell r="M1435">
            <v>10148</v>
          </cell>
          <cell r="N1435">
            <v>0</v>
          </cell>
          <cell r="O1435">
            <v>0</v>
          </cell>
          <cell r="P1435">
            <v>60512</v>
          </cell>
          <cell r="Q1435">
            <v>0</v>
          </cell>
        </row>
        <row r="1436">
          <cell r="A1436" t="str">
            <v>C393444110000</v>
          </cell>
          <cell r="B1436" t="str">
            <v>高知県</v>
          </cell>
          <cell r="C1436" t="str">
            <v>大豊町</v>
          </cell>
          <cell r="D1436">
            <v>6</v>
          </cell>
          <cell r="E1436">
            <v>140475</v>
          </cell>
          <cell r="F1436">
            <v>46167</v>
          </cell>
          <cell r="G1436">
            <v>27450</v>
          </cell>
          <cell r="H1436">
            <v>7144</v>
          </cell>
          <cell r="I1436">
            <v>11573</v>
          </cell>
          <cell r="J1436">
            <v>17057</v>
          </cell>
          <cell r="K1436">
            <v>1344</v>
          </cell>
          <cell r="L1436">
            <v>5565</v>
          </cell>
          <cell r="M1436">
            <v>10148</v>
          </cell>
          <cell r="N1436">
            <v>0</v>
          </cell>
          <cell r="O1436">
            <v>0</v>
          </cell>
          <cell r="P1436">
            <v>77251</v>
          </cell>
          <cell r="Q1436">
            <v>0</v>
          </cell>
        </row>
        <row r="1437">
          <cell r="A1437" t="str">
            <v>C393631110000</v>
          </cell>
          <cell r="B1437" t="str">
            <v>高知県</v>
          </cell>
          <cell r="C1437" t="str">
            <v>土佐町</v>
          </cell>
          <cell r="D1437">
            <v>6</v>
          </cell>
          <cell r="E1437">
            <v>149380</v>
          </cell>
          <cell r="F1437">
            <v>37572</v>
          </cell>
          <cell r="G1437">
            <v>18855</v>
          </cell>
          <cell r="H1437">
            <v>7144</v>
          </cell>
          <cell r="I1437">
            <v>11573</v>
          </cell>
          <cell r="J1437">
            <v>37574</v>
          </cell>
          <cell r="K1437">
            <v>20748</v>
          </cell>
          <cell r="L1437">
            <v>6678</v>
          </cell>
          <cell r="M1437">
            <v>10148</v>
          </cell>
          <cell r="N1437">
            <v>0</v>
          </cell>
          <cell r="O1437">
            <v>0</v>
          </cell>
          <cell r="P1437">
            <v>74234</v>
          </cell>
          <cell r="Q1437">
            <v>0</v>
          </cell>
        </row>
        <row r="1438">
          <cell r="A1438" t="str">
            <v>C393649110000</v>
          </cell>
          <cell r="B1438" t="str">
            <v>高知県</v>
          </cell>
          <cell r="C1438" t="str">
            <v>大川村</v>
          </cell>
          <cell r="D1438">
            <v>6</v>
          </cell>
          <cell r="E1438">
            <v>57524</v>
          </cell>
          <cell r="F1438">
            <v>21625</v>
          </cell>
          <cell r="G1438">
            <v>6480</v>
          </cell>
          <cell r="H1438">
            <v>3572</v>
          </cell>
          <cell r="I1438">
            <v>11573</v>
          </cell>
          <cell r="J1438">
            <v>22307</v>
          </cell>
          <cell r="K1438">
            <v>6594</v>
          </cell>
          <cell r="L1438">
            <v>5565</v>
          </cell>
          <cell r="M1438">
            <v>10148</v>
          </cell>
          <cell r="N1438">
            <v>0</v>
          </cell>
          <cell r="O1438">
            <v>0</v>
          </cell>
          <cell r="P1438">
            <v>13592</v>
          </cell>
          <cell r="Q1438">
            <v>0</v>
          </cell>
        </row>
        <row r="1439">
          <cell r="A1439" t="str">
            <v>C393860110000</v>
          </cell>
          <cell r="B1439" t="str">
            <v>高知県</v>
          </cell>
          <cell r="C1439" t="str">
            <v>いの町</v>
          </cell>
          <cell r="D1439">
            <v>6</v>
          </cell>
          <cell r="E1439">
            <v>578840</v>
          </cell>
          <cell r="F1439">
            <v>199488</v>
          </cell>
          <cell r="G1439">
            <v>65790</v>
          </cell>
          <cell r="H1439">
            <v>52687</v>
          </cell>
          <cell r="I1439">
            <v>81011</v>
          </cell>
          <cell r="J1439">
            <v>109981</v>
          </cell>
          <cell r="K1439">
            <v>26964</v>
          </cell>
          <cell r="L1439">
            <v>32277</v>
          </cell>
          <cell r="M1439">
            <v>50740</v>
          </cell>
          <cell r="N1439">
            <v>0</v>
          </cell>
          <cell r="O1439">
            <v>0</v>
          </cell>
          <cell r="P1439">
            <v>243631</v>
          </cell>
          <cell r="Q1439">
            <v>25740</v>
          </cell>
        </row>
        <row r="1440">
          <cell r="A1440" t="str">
            <v>C393878110000</v>
          </cell>
          <cell r="B1440" t="str">
            <v>高知県</v>
          </cell>
          <cell r="C1440" t="str">
            <v>仁淀川町</v>
          </cell>
          <cell r="D1440">
            <v>6</v>
          </cell>
          <cell r="E1440">
            <v>236422</v>
          </cell>
          <cell r="F1440">
            <v>87513</v>
          </cell>
          <cell r="G1440">
            <v>36720</v>
          </cell>
          <cell r="H1440">
            <v>16074</v>
          </cell>
          <cell r="I1440">
            <v>34719</v>
          </cell>
          <cell r="J1440">
            <v>52510</v>
          </cell>
          <cell r="K1440">
            <v>21084</v>
          </cell>
          <cell r="L1440">
            <v>11130</v>
          </cell>
          <cell r="M1440">
            <v>20296</v>
          </cell>
          <cell r="N1440">
            <v>0</v>
          </cell>
          <cell r="O1440">
            <v>0</v>
          </cell>
          <cell r="P1440">
            <v>96399</v>
          </cell>
          <cell r="Q1440">
            <v>0</v>
          </cell>
        </row>
        <row r="1441">
          <cell r="A1441" t="str">
            <v>C394017110000</v>
          </cell>
          <cell r="B1441" t="str">
            <v>高知県</v>
          </cell>
          <cell r="C1441" t="str">
            <v>中土佐町</v>
          </cell>
          <cell r="D1441">
            <v>6</v>
          </cell>
          <cell r="E1441">
            <v>207754</v>
          </cell>
          <cell r="F1441">
            <v>68014</v>
          </cell>
          <cell r="G1441">
            <v>15435</v>
          </cell>
          <cell r="H1441">
            <v>17860</v>
          </cell>
          <cell r="I1441">
            <v>34719</v>
          </cell>
          <cell r="J1441">
            <v>45732</v>
          </cell>
          <cell r="K1441">
            <v>4158</v>
          </cell>
          <cell r="L1441">
            <v>11130</v>
          </cell>
          <cell r="M1441">
            <v>30444</v>
          </cell>
          <cell r="N1441">
            <v>0</v>
          </cell>
          <cell r="O1441">
            <v>0</v>
          </cell>
          <cell r="P1441">
            <v>94008</v>
          </cell>
          <cell r="Q1441">
            <v>0</v>
          </cell>
        </row>
        <row r="1442">
          <cell r="A1442" t="str">
            <v>C394025110000</v>
          </cell>
          <cell r="B1442" t="str">
            <v>高知県</v>
          </cell>
          <cell r="C1442" t="str">
            <v>佐川町</v>
          </cell>
          <cell r="D1442">
            <v>6</v>
          </cell>
          <cell r="E1442">
            <v>305130</v>
          </cell>
          <cell r="F1442">
            <v>105059</v>
          </cell>
          <cell r="G1442">
            <v>23940</v>
          </cell>
          <cell r="H1442">
            <v>34827</v>
          </cell>
          <cell r="I1442">
            <v>46292</v>
          </cell>
          <cell r="J1442">
            <v>64542</v>
          </cell>
          <cell r="K1442">
            <v>16716</v>
          </cell>
          <cell r="L1442">
            <v>24486</v>
          </cell>
          <cell r="M1442">
            <v>23340</v>
          </cell>
          <cell r="N1442">
            <v>0</v>
          </cell>
          <cell r="O1442">
            <v>0</v>
          </cell>
          <cell r="P1442">
            <v>135529</v>
          </cell>
          <cell r="Q1442">
            <v>0</v>
          </cell>
        </row>
        <row r="1443">
          <cell r="A1443" t="str">
            <v>C394033110000</v>
          </cell>
          <cell r="B1443" t="str">
            <v>高知県</v>
          </cell>
          <cell r="C1443" t="str">
            <v>越知町</v>
          </cell>
          <cell r="D1443">
            <v>6</v>
          </cell>
          <cell r="E1443">
            <v>159984</v>
          </cell>
          <cell r="F1443">
            <v>39140</v>
          </cell>
          <cell r="G1443">
            <v>19530</v>
          </cell>
          <cell r="H1443">
            <v>8037</v>
          </cell>
          <cell r="I1443">
            <v>11573</v>
          </cell>
          <cell r="J1443">
            <v>30791</v>
          </cell>
          <cell r="K1443">
            <v>15078</v>
          </cell>
          <cell r="L1443">
            <v>5565</v>
          </cell>
          <cell r="M1443">
            <v>10148</v>
          </cell>
          <cell r="N1443">
            <v>0</v>
          </cell>
          <cell r="O1443">
            <v>0</v>
          </cell>
          <cell r="P1443">
            <v>80043</v>
          </cell>
          <cell r="Q1443">
            <v>10010</v>
          </cell>
        </row>
        <row r="1444">
          <cell r="A1444" t="str">
            <v>C394050110000</v>
          </cell>
          <cell r="B1444" t="str">
            <v>高知県</v>
          </cell>
          <cell r="C1444" t="str">
            <v>檮原町</v>
          </cell>
          <cell r="D1444">
            <v>6</v>
          </cell>
          <cell r="E1444">
            <v>145038</v>
          </cell>
          <cell r="F1444">
            <v>48462</v>
          </cell>
          <cell r="G1444">
            <v>29745</v>
          </cell>
          <cell r="H1444">
            <v>7144</v>
          </cell>
          <cell r="I1444">
            <v>11573</v>
          </cell>
          <cell r="J1444">
            <v>24281</v>
          </cell>
          <cell r="K1444">
            <v>8568</v>
          </cell>
          <cell r="L1444">
            <v>5565</v>
          </cell>
          <cell r="M1444">
            <v>10148</v>
          </cell>
          <cell r="N1444">
            <v>0</v>
          </cell>
          <cell r="O1444">
            <v>0</v>
          </cell>
          <cell r="P1444">
            <v>70150</v>
          </cell>
          <cell r="Q1444">
            <v>2145</v>
          </cell>
        </row>
        <row r="1445">
          <cell r="A1445" t="str">
            <v>C394106110000</v>
          </cell>
          <cell r="B1445" t="str">
            <v>高知県</v>
          </cell>
          <cell r="C1445" t="str">
            <v>日高村</v>
          </cell>
          <cell r="D1445">
            <v>6</v>
          </cell>
          <cell r="E1445">
            <v>181373</v>
          </cell>
          <cell r="F1445">
            <v>67349</v>
          </cell>
          <cell r="G1445">
            <v>10305</v>
          </cell>
          <cell r="H1445">
            <v>22325</v>
          </cell>
          <cell r="I1445">
            <v>34719</v>
          </cell>
          <cell r="J1445">
            <v>47449</v>
          </cell>
          <cell r="K1445">
            <v>10458</v>
          </cell>
          <cell r="L1445">
            <v>16695</v>
          </cell>
          <cell r="M1445">
            <v>20296</v>
          </cell>
          <cell r="N1445">
            <v>0</v>
          </cell>
          <cell r="O1445">
            <v>0</v>
          </cell>
          <cell r="P1445">
            <v>66575</v>
          </cell>
          <cell r="Q1445">
            <v>0</v>
          </cell>
        </row>
        <row r="1446">
          <cell r="A1446" t="str">
            <v>C394114110000</v>
          </cell>
          <cell r="B1446" t="str">
            <v>高知県</v>
          </cell>
          <cell r="C1446" t="str">
            <v>津野町</v>
          </cell>
          <cell r="D1446">
            <v>6</v>
          </cell>
          <cell r="E1446">
            <v>240465</v>
          </cell>
          <cell r="F1446">
            <v>83023</v>
          </cell>
          <cell r="G1446">
            <v>27765</v>
          </cell>
          <cell r="H1446">
            <v>20539</v>
          </cell>
          <cell r="I1446">
            <v>34719</v>
          </cell>
          <cell r="J1446">
            <v>50998</v>
          </cell>
          <cell r="K1446">
            <v>17346</v>
          </cell>
          <cell r="L1446">
            <v>13356</v>
          </cell>
          <cell r="M1446">
            <v>20296</v>
          </cell>
          <cell r="N1446">
            <v>0</v>
          </cell>
          <cell r="O1446">
            <v>0</v>
          </cell>
          <cell r="P1446">
            <v>87854</v>
          </cell>
          <cell r="Q1446">
            <v>18590</v>
          </cell>
        </row>
        <row r="1447">
          <cell r="A1447" t="str">
            <v>C394122110000</v>
          </cell>
          <cell r="B1447" t="str">
            <v>高知県</v>
          </cell>
          <cell r="C1447" t="str">
            <v>四万十町</v>
          </cell>
          <cell r="D1447">
            <v>6</v>
          </cell>
          <cell r="E1447">
            <v>632695</v>
          </cell>
          <cell r="F1447">
            <v>289489</v>
          </cell>
          <cell r="G1447">
            <v>87210</v>
          </cell>
          <cell r="H1447">
            <v>63403</v>
          </cell>
          <cell r="I1447">
            <v>138876</v>
          </cell>
          <cell r="J1447">
            <v>132388</v>
          </cell>
          <cell r="K1447">
            <v>52710</v>
          </cell>
          <cell r="L1447">
            <v>28938</v>
          </cell>
          <cell r="M1447">
            <v>50740</v>
          </cell>
          <cell r="N1447">
            <v>0</v>
          </cell>
          <cell r="O1447">
            <v>0</v>
          </cell>
          <cell r="P1447">
            <v>210818</v>
          </cell>
          <cell r="Q1447">
            <v>0</v>
          </cell>
        </row>
        <row r="1448">
          <cell r="A1448" t="str">
            <v>C394246110000</v>
          </cell>
          <cell r="B1448" t="str">
            <v>高知県</v>
          </cell>
          <cell r="C1448" t="str">
            <v>大月町</v>
          </cell>
          <cell r="D1448">
            <v>6</v>
          </cell>
          <cell r="E1448">
            <v>164811</v>
          </cell>
          <cell r="F1448">
            <v>55115</v>
          </cell>
          <cell r="G1448">
            <v>35505</v>
          </cell>
          <cell r="H1448">
            <v>8037</v>
          </cell>
          <cell r="I1448">
            <v>11573</v>
          </cell>
          <cell r="J1448">
            <v>37301</v>
          </cell>
          <cell r="K1448">
            <v>21588</v>
          </cell>
          <cell r="L1448">
            <v>5565</v>
          </cell>
          <cell r="M1448">
            <v>10148</v>
          </cell>
          <cell r="N1448">
            <v>0</v>
          </cell>
          <cell r="O1448">
            <v>0</v>
          </cell>
          <cell r="P1448">
            <v>72395</v>
          </cell>
          <cell r="Q1448">
            <v>0</v>
          </cell>
        </row>
        <row r="1449">
          <cell r="A1449" t="str">
            <v>C394271110000</v>
          </cell>
          <cell r="B1449" t="str">
            <v>高知県</v>
          </cell>
          <cell r="C1449" t="str">
            <v>三原村</v>
          </cell>
          <cell r="D1449">
            <v>6</v>
          </cell>
          <cell r="E1449">
            <v>80866</v>
          </cell>
          <cell r="F1449">
            <v>36866</v>
          </cell>
          <cell r="G1449">
            <v>19935</v>
          </cell>
          <cell r="H1449">
            <v>5358</v>
          </cell>
          <cell r="I1449">
            <v>11573</v>
          </cell>
          <cell r="J1449">
            <v>15146</v>
          </cell>
          <cell r="K1449">
            <v>546</v>
          </cell>
          <cell r="L1449">
            <v>4452</v>
          </cell>
          <cell r="M1449">
            <v>10148</v>
          </cell>
          <cell r="N1449">
            <v>0</v>
          </cell>
          <cell r="O1449">
            <v>0</v>
          </cell>
          <cell r="P1449">
            <v>28854</v>
          </cell>
          <cell r="Q1449">
            <v>0</v>
          </cell>
        </row>
        <row r="1450">
          <cell r="A1450" t="str">
            <v>C394289110000</v>
          </cell>
          <cell r="B1450" t="str">
            <v>高知県</v>
          </cell>
          <cell r="C1450" t="str">
            <v>黒潮町</v>
          </cell>
          <cell r="D1450">
            <v>6</v>
          </cell>
          <cell r="E1450">
            <v>368589</v>
          </cell>
          <cell r="F1450">
            <v>178001</v>
          </cell>
          <cell r="G1450">
            <v>46125</v>
          </cell>
          <cell r="H1450">
            <v>39292</v>
          </cell>
          <cell r="I1450">
            <v>92584</v>
          </cell>
          <cell r="J1450">
            <v>57760</v>
          </cell>
          <cell r="K1450">
            <v>19656</v>
          </cell>
          <cell r="L1450">
            <v>17808</v>
          </cell>
          <cell r="M1450">
            <v>20296</v>
          </cell>
          <cell r="N1450">
            <v>0</v>
          </cell>
          <cell r="O1450">
            <v>0</v>
          </cell>
          <cell r="P1450">
            <v>132828</v>
          </cell>
          <cell r="Q1450">
            <v>0</v>
          </cell>
        </row>
        <row r="1451">
          <cell r="A1451" t="str">
            <v>C401005110000</v>
          </cell>
          <cell r="B1451" t="str">
            <v>福岡県</v>
          </cell>
          <cell r="C1451" t="str">
            <v>北九州市</v>
          </cell>
          <cell r="D1451">
            <v>2</v>
          </cell>
          <cell r="E1451">
            <v>53561506</v>
          </cell>
          <cell r="F1451">
            <v>5539206</v>
          </cell>
          <cell r="G1451">
            <v>2065770</v>
          </cell>
          <cell r="H1451">
            <v>1956563</v>
          </cell>
          <cell r="I1451">
            <v>1516873</v>
          </cell>
          <cell r="J1451">
            <v>2740180</v>
          </cell>
          <cell r="K1451">
            <v>957936</v>
          </cell>
          <cell r="L1451">
            <v>1153068</v>
          </cell>
          <cell r="M1451">
            <v>629176</v>
          </cell>
          <cell r="N1451">
            <v>340471</v>
          </cell>
          <cell r="O1451">
            <v>47464</v>
          </cell>
          <cell r="P1451">
            <v>44836985</v>
          </cell>
          <cell r="Q1451">
            <v>57200</v>
          </cell>
        </row>
        <row r="1452">
          <cell r="A1452" t="str">
            <v>C401307110000</v>
          </cell>
          <cell r="B1452" t="str">
            <v>福岡県</v>
          </cell>
          <cell r="C1452" t="str">
            <v>福岡市</v>
          </cell>
          <cell r="D1452">
            <v>2</v>
          </cell>
          <cell r="E1452">
            <v>79563248</v>
          </cell>
          <cell r="F1452">
            <v>8631373</v>
          </cell>
          <cell r="G1452">
            <v>3806190</v>
          </cell>
          <cell r="H1452">
            <v>3148718</v>
          </cell>
          <cell r="I1452">
            <v>1676465</v>
          </cell>
          <cell r="J1452">
            <v>4044399</v>
          </cell>
          <cell r="K1452">
            <v>1682478</v>
          </cell>
          <cell r="L1452">
            <v>1661709</v>
          </cell>
          <cell r="M1452">
            <v>700212</v>
          </cell>
          <cell r="N1452">
            <v>2115802</v>
          </cell>
          <cell r="O1452">
            <v>432398</v>
          </cell>
          <cell r="P1452">
            <v>64339276</v>
          </cell>
          <cell r="Q1452">
            <v>0</v>
          </cell>
        </row>
        <row r="1453">
          <cell r="A1453" t="str">
            <v>C402028110000</v>
          </cell>
          <cell r="B1453" t="str">
            <v>福岡県</v>
          </cell>
          <cell r="C1453" t="str">
            <v>大牟田市</v>
          </cell>
          <cell r="D1453">
            <v>5</v>
          </cell>
          <cell r="E1453">
            <v>1720226</v>
          </cell>
          <cell r="F1453">
            <v>660807</v>
          </cell>
          <cell r="G1453">
            <v>231165</v>
          </cell>
          <cell r="H1453">
            <v>206283</v>
          </cell>
          <cell r="I1453">
            <v>223359</v>
          </cell>
          <cell r="J1453">
            <v>286186</v>
          </cell>
          <cell r="K1453">
            <v>104832</v>
          </cell>
          <cell r="L1453">
            <v>100170</v>
          </cell>
          <cell r="M1453">
            <v>81184</v>
          </cell>
          <cell r="N1453">
            <v>0</v>
          </cell>
          <cell r="O1453">
            <v>0</v>
          </cell>
          <cell r="P1453">
            <v>773233</v>
          </cell>
          <cell r="Q1453">
            <v>0</v>
          </cell>
        </row>
        <row r="1454">
          <cell r="A1454" t="str">
            <v>C402036110000</v>
          </cell>
          <cell r="B1454" t="str">
            <v>福岡県</v>
          </cell>
          <cell r="C1454" t="str">
            <v>久留米市</v>
          </cell>
          <cell r="D1454">
            <v>3</v>
          </cell>
          <cell r="E1454">
            <v>5926706</v>
          </cell>
          <cell r="F1454">
            <v>2104600</v>
          </cell>
          <cell r="G1454">
            <v>808065</v>
          </cell>
          <cell r="H1454">
            <v>764408</v>
          </cell>
          <cell r="I1454">
            <v>532127</v>
          </cell>
          <cell r="J1454">
            <v>844579</v>
          </cell>
          <cell r="K1454">
            <v>328146</v>
          </cell>
          <cell r="L1454">
            <v>343917</v>
          </cell>
          <cell r="M1454">
            <v>172516</v>
          </cell>
          <cell r="N1454">
            <v>962115</v>
          </cell>
          <cell r="O1454">
            <v>135352</v>
          </cell>
          <cell r="P1454">
            <v>1880060</v>
          </cell>
          <cell r="Q1454">
            <v>0</v>
          </cell>
        </row>
        <row r="1455">
          <cell r="A1455" t="str">
            <v>C402044110000</v>
          </cell>
          <cell r="B1455" t="str">
            <v>福岡県</v>
          </cell>
          <cell r="C1455" t="str">
            <v>直方市</v>
          </cell>
          <cell r="D1455">
            <v>5</v>
          </cell>
          <cell r="E1455">
            <v>972045</v>
          </cell>
          <cell r="F1455">
            <v>404242</v>
          </cell>
          <cell r="G1455">
            <v>140310</v>
          </cell>
          <cell r="H1455">
            <v>136629</v>
          </cell>
          <cell r="I1455">
            <v>127303</v>
          </cell>
          <cell r="J1455">
            <v>174362</v>
          </cell>
          <cell r="K1455">
            <v>69216</v>
          </cell>
          <cell r="L1455">
            <v>64554</v>
          </cell>
          <cell r="M1455">
            <v>40592</v>
          </cell>
          <cell r="N1455">
            <v>0</v>
          </cell>
          <cell r="O1455">
            <v>0</v>
          </cell>
          <cell r="P1455">
            <v>393441</v>
          </cell>
          <cell r="Q1455">
            <v>0</v>
          </cell>
        </row>
        <row r="1456">
          <cell r="A1456" t="str">
            <v>C402052110000</v>
          </cell>
          <cell r="B1456" t="str">
            <v>福岡県</v>
          </cell>
          <cell r="C1456" t="str">
            <v>飯塚市</v>
          </cell>
          <cell r="D1456">
            <v>5</v>
          </cell>
          <cell r="E1456">
            <v>2041876</v>
          </cell>
          <cell r="F1456">
            <v>906455</v>
          </cell>
          <cell r="G1456">
            <v>355365</v>
          </cell>
          <cell r="H1456">
            <v>327731</v>
          </cell>
          <cell r="I1456">
            <v>223359</v>
          </cell>
          <cell r="J1456">
            <v>417677</v>
          </cell>
          <cell r="K1456">
            <v>177072</v>
          </cell>
          <cell r="L1456">
            <v>139125</v>
          </cell>
          <cell r="M1456">
            <v>101480</v>
          </cell>
          <cell r="N1456">
            <v>0</v>
          </cell>
          <cell r="O1456">
            <v>0</v>
          </cell>
          <cell r="P1456">
            <v>697724</v>
          </cell>
          <cell r="Q1456">
            <v>20020</v>
          </cell>
        </row>
        <row r="1457">
          <cell r="A1457" t="str">
            <v>C402061110000</v>
          </cell>
          <cell r="B1457" t="str">
            <v>福岡県</v>
          </cell>
          <cell r="C1457" t="str">
            <v>田川市</v>
          </cell>
          <cell r="D1457">
            <v>5</v>
          </cell>
          <cell r="E1457">
            <v>833388</v>
          </cell>
          <cell r="F1457">
            <v>323440</v>
          </cell>
          <cell r="G1457">
            <v>115695</v>
          </cell>
          <cell r="H1457">
            <v>103588</v>
          </cell>
          <cell r="I1457">
            <v>104157</v>
          </cell>
          <cell r="J1457">
            <v>222850</v>
          </cell>
          <cell r="K1457">
            <v>59304</v>
          </cell>
          <cell r="L1457">
            <v>82362</v>
          </cell>
          <cell r="M1457">
            <v>81184</v>
          </cell>
          <cell r="N1457">
            <v>0</v>
          </cell>
          <cell r="O1457">
            <v>0</v>
          </cell>
          <cell r="P1457">
            <v>258498</v>
          </cell>
          <cell r="Q1457">
            <v>28600</v>
          </cell>
        </row>
        <row r="1458">
          <cell r="A1458" t="str">
            <v>C402079110000</v>
          </cell>
          <cell r="B1458" t="str">
            <v>福岡県</v>
          </cell>
          <cell r="C1458" t="str">
            <v>柳川市</v>
          </cell>
          <cell r="D1458">
            <v>5</v>
          </cell>
          <cell r="E1458">
            <v>1091537</v>
          </cell>
          <cell r="F1458">
            <v>549392</v>
          </cell>
          <cell r="G1458">
            <v>141975</v>
          </cell>
          <cell r="H1458">
            <v>187530</v>
          </cell>
          <cell r="I1458">
            <v>219887</v>
          </cell>
          <cell r="J1458">
            <v>198144</v>
          </cell>
          <cell r="K1458">
            <v>63798</v>
          </cell>
          <cell r="L1458">
            <v>73458</v>
          </cell>
          <cell r="M1458">
            <v>60888</v>
          </cell>
          <cell r="N1458">
            <v>0</v>
          </cell>
          <cell r="O1458">
            <v>0</v>
          </cell>
          <cell r="P1458">
            <v>344001</v>
          </cell>
          <cell r="Q1458">
            <v>0</v>
          </cell>
        </row>
        <row r="1459">
          <cell r="A1459" t="str">
            <v>C402109110000</v>
          </cell>
          <cell r="B1459" t="str">
            <v>福岡県</v>
          </cell>
          <cell r="C1459" t="str">
            <v>八女市</v>
          </cell>
          <cell r="D1459">
            <v>5</v>
          </cell>
          <cell r="E1459">
            <v>1325461</v>
          </cell>
          <cell r="F1459">
            <v>586703</v>
          </cell>
          <cell r="G1459">
            <v>264870</v>
          </cell>
          <cell r="H1459">
            <v>148238</v>
          </cell>
          <cell r="I1459">
            <v>173595</v>
          </cell>
          <cell r="J1459">
            <v>243104</v>
          </cell>
          <cell r="K1459">
            <v>61488</v>
          </cell>
          <cell r="L1459">
            <v>80136</v>
          </cell>
          <cell r="M1459">
            <v>101480</v>
          </cell>
          <cell r="N1459">
            <v>0</v>
          </cell>
          <cell r="O1459">
            <v>0</v>
          </cell>
          <cell r="P1459">
            <v>495654</v>
          </cell>
          <cell r="Q1459">
            <v>0</v>
          </cell>
        </row>
        <row r="1460">
          <cell r="A1460" t="str">
            <v>C402117110000</v>
          </cell>
          <cell r="B1460" t="str">
            <v>福岡県</v>
          </cell>
          <cell r="C1460" t="str">
            <v>筑後市</v>
          </cell>
          <cell r="D1460">
            <v>5</v>
          </cell>
          <cell r="E1460">
            <v>851737</v>
          </cell>
          <cell r="F1460">
            <v>398937</v>
          </cell>
          <cell r="G1460">
            <v>128790</v>
          </cell>
          <cell r="H1460">
            <v>131271</v>
          </cell>
          <cell r="I1460">
            <v>138876</v>
          </cell>
          <cell r="J1460">
            <v>139413</v>
          </cell>
          <cell r="K1460">
            <v>54432</v>
          </cell>
          <cell r="L1460">
            <v>54537</v>
          </cell>
          <cell r="M1460">
            <v>30444</v>
          </cell>
          <cell r="N1460">
            <v>0</v>
          </cell>
          <cell r="O1460">
            <v>0</v>
          </cell>
          <cell r="P1460">
            <v>313387</v>
          </cell>
          <cell r="Q1460">
            <v>0</v>
          </cell>
        </row>
        <row r="1461">
          <cell r="A1461" t="str">
            <v>C402125110000</v>
          </cell>
          <cell r="B1461" t="str">
            <v>福岡県</v>
          </cell>
          <cell r="C1461" t="str">
            <v>大川市</v>
          </cell>
          <cell r="D1461">
            <v>5</v>
          </cell>
          <cell r="E1461">
            <v>587761</v>
          </cell>
          <cell r="F1461">
            <v>237681</v>
          </cell>
          <cell r="G1461">
            <v>61155</v>
          </cell>
          <cell r="H1461">
            <v>83942</v>
          </cell>
          <cell r="I1461">
            <v>92584</v>
          </cell>
          <cell r="J1461">
            <v>128862</v>
          </cell>
          <cell r="K1461">
            <v>41328</v>
          </cell>
          <cell r="L1461">
            <v>48972</v>
          </cell>
          <cell r="M1461">
            <v>38562</v>
          </cell>
          <cell r="N1461">
            <v>0</v>
          </cell>
          <cell r="O1461">
            <v>0</v>
          </cell>
          <cell r="P1461">
            <v>221218</v>
          </cell>
          <cell r="Q1461">
            <v>0</v>
          </cell>
        </row>
        <row r="1462">
          <cell r="A1462" t="str">
            <v>C402133110000</v>
          </cell>
          <cell r="B1462" t="str">
            <v>福岡県</v>
          </cell>
          <cell r="C1462" t="str">
            <v>行橋市</v>
          </cell>
          <cell r="D1462">
            <v>5</v>
          </cell>
          <cell r="E1462">
            <v>1179891</v>
          </cell>
          <cell r="F1462">
            <v>494151</v>
          </cell>
          <cell r="G1462">
            <v>178425</v>
          </cell>
          <cell r="H1462">
            <v>188423</v>
          </cell>
          <cell r="I1462">
            <v>127303</v>
          </cell>
          <cell r="J1462">
            <v>234957</v>
          </cell>
          <cell r="K1462">
            <v>72786</v>
          </cell>
          <cell r="L1462">
            <v>101283</v>
          </cell>
          <cell r="M1462">
            <v>60888</v>
          </cell>
          <cell r="N1462">
            <v>0</v>
          </cell>
          <cell r="O1462">
            <v>0</v>
          </cell>
          <cell r="P1462">
            <v>450783</v>
          </cell>
          <cell r="Q1462">
            <v>0</v>
          </cell>
        </row>
        <row r="1463">
          <cell r="A1463" t="str">
            <v>C402141110000</v>
          </cell>
          <cell r="B1463" t="str">
            <v>福岡県</v>
          </cell>
          <cell r="C1463" t="str">
            <v>豊前市</v>
          </cell>
          <cell r="D1463">
            <v>5</v>
          </cell>
          <cell r="E1463">
            <v>603087</v>
          </cell>
          <cell r="F1463">
            <v>282316</v>
          </cell>
          <cell r="G1463">
            <v>79965</v>
          </cell>
          <cell r="H1463">
            <v>86621</v>
          </cell>
          <cell r="I1463">
            <v>115730</v>
          </cell>
          <cell r="J1463">
            <v>87737</v>
          </cell>
          <cell r="K1463">
            <v>19320</v>
          </cell>
          <cell r="L1463">
            <v>27825</v>
          </cell>
          <cell r="M1463">
            <v>40592</v>
          </cell>
          <cell r="N1463">
            <v>0</v>
          </cell>
          <cell r="O1463">
            <v>0</v>
          </cell>
          <cell r="P1463">
            <v>233034</v>
          </cell>
          <cell r="Q1463">
            <v>0</v>
          </cell>
        </row>
        <row r="1464">
          <cell r="A1464" t="str">
            <v>C402150110000</v>
          </cell>
          <cell r="B1464" t="str">
            <v>福岡県</v>
          </cell>
          <cell r="C1464" t="str">
            <v>中間市</v>
          </cell>
          <cell r="D1464">
            <v>5</v>
          </cell>
          <cell r="E1464">
            <v>645598</v>
          </cell>
          <cell r="F1464">
            <v>230687</v>
          </cell>
          <cell r="G1464">
            <v>82665</v>
          </cell>
          <cell r="H1464">
            <v>78584</v>
          </cell>
          <cell r="I1464">
            <v>69438</v>
          </cell>
          <cell r="J1464">
            <v>128309</v>
          </cell>
          <cell r="K1464">
            <v>42084</v>
          </cell>
          <cell r="L1464">
            <v>45633</v>
          </cell>
          <cell r="M1464">
            <v>40592</v>
          </cell>
          <cell r="N1464">
            <v>0</v>
          </cell>
          <cell r="O1464">
            <v>0</v>
          </cell>
          <cell r="P1464">
            <v>286602</v>
          </cell>
          <cell r="Q1464">
            <v>0</v>
          </cell>
        </row>
        <row r="1465">
          <cell r="A1465" t="str">
            <v>C402168110000</v>
          </cell>
          <cell r="B1465" t="str">
            <v>福岡県</v>
          </cell>
          <cell r="C1465" t="str">
            <v>小郡市</v>
          </cell>
          <cell r="D1465">
            <v>5</v>
          </cell>
          <cell r="E1465">
            <v>1030733</v>
          </cell>
          <cell r="F1465">
            <v>404327</v>
          </cell>
          <cell r="G1465">
            <v>154575</v>
          </cell>
          <cell r="H1465">
            <v>157168</v>
          </cell>
          <cell r="I1465">
            <v>92584</v>
          </cell>
          <cell r="J1465">
            <v>195178</v>
          </cell>
          <cell r="K1465">
            <v>68754</v>
          </cell>
          <cell r="L1465">
            <v>75684</v>
          </cell>
          <cell r="M1465">
            <v>50740</v>
          </cell>
          <cell r="N1465">
            <v>0</v>
          </cell>
          <cell r="O1465">
            <v>0</v>
          </cell>
          <cell r="P1465">
            <v>351863</v>
          </cell>
          <cell r="Q1465">
            <v>79365</v>
          </cell>
        </row>
        <row r="1466">
          <cell r="A1466" t="str">
            <v>C402176110000</v>
          </cell>
          <cell r="B1466" t="str">
            <v>福岡県</v>
          </cell>
          <cell r="C1466" t="str">
            <v>筑紫野市</v>
          </cell>
          <cell r="D1466">
            <v>5</v>
          </cell>
          <cell r="E1466">
            <v>1575394</v>
          </cell>
          <cell r="F1466">
            <v>668613</v>
          </cell>
          <cell r="G1466">
            <v>277875</v>
          </cell>
          <cell r="H1466">
            <v>263435</v>
          </cell>
          <cell r="I1466">
            <v>127303</v>
          </cell>
          <cell r="J1466">
            <v>303160</v>
          </cell>
          <cell r="K1466">
            <v>123312</v>
          </cell>
          <cell r="L1466">
            <v>129108</v>
          </cell>
          <cell r="M1466">
            <v>50740</v>
          </cell>
          <cell r="N1466">
            <v>0</v>
          </cell>
          <cell r="O1466">
            <v>0</v>
          </cell>
          <cell r="P1466">
            <v>578596</v>
          </cell>
          <cell r="Q1466">
            <v>25025</v>
          </cell>
        </row>
        <row r="1467">
          <cell r="A1467" t="str">
            <v>C402184110000</v>
          </cell>
          <cell r="B1467" t="str">
            <v>福岡県</v>
          </cell>
          <cell r="C1467" t="str">
            <v>春日市</v>
          </cell>
          <cell r="D1467">
            <v>5</v>
          </cell>
          <cell r="E1467">
            <v>1843782</v>
          </cell>
          <cell r="F1467">
            <v>783197</v>
          </cell>
          <cell r="G1467">
            <v>329985</v>
          </cell>
          <cell r="H1467">
            <v>314336</v>
          </cell>
          <cell r="I1467">
            <v>138876</v>
          </cell>
          <cell r="J1467">
            <v>376182</v>
          </cell>
          <cell r="K1467">
            <v>152796</v>
          </cell>
          <cell r="L1467">
            <v>162498</v>
          </cell>
          <cell r="M1467">
            <v>60888</v>
          </cell>
          <cell r="N1467">
            <v>0</v>
          </cell>
          <cell r="O1467">
            <v>0</v>
          </cell>
          <cell r="P1467">
            <v>684403</v>
          </cell>
          <cell r="Q1467">
            <v>0</v>
          </cell>
        </row>
        <row r="1468">
          <cell r="A1468" t="str">
            <v>C402192110000</v>
          </cell>
          <cell r="B1468" t="str">
            <v>福岡県</v>
          </cell>
          <cell r="C1468" t="str">
            <v>大野城市</v>
          </cell>
          <cell r="D1468">
            <v>5</v>
          </cell>
          <cell r="E1468">
            <v>1585846</v>
          </cell>
          <cell r="F1468">
            <v>624820</v>
          </cell>
          <cell r="G1468">
            <v>285840</v>
          </cell>
          <cell r="H1468">
            <v>223250</v>
          </cell>
          <cell r="I1468">
            <v>115730</v>
          </cell>
          <cell r="J1468">
            <v>297175</v>
          </cell>
          <cell r="K1468">
            <v>127344</v>
          </cell>
          <cell r="L1468">
            <v>119091</v>
          </cell>
          <cell r="M1468">
            <v>50740</v>
          </cell>
          <cell r="N1468">
            <v>0</v>
          </cell>
          <cell r="O1468">
            <v>0</v>
          </cell>
          <cell r="P1468">
            <v>663851</v>
          </cell>
          <cell r="Q1468">
            <v>0</v>
          </cell>
        </row>
        <row r="1469">
          <cell r="A1469" t="str">
            <v>C402206110000</v>
          </cell>
          <cell r="B1469" t="str">
            <v>福岡県</v>
          </cell>
          <cell r="C1469" t="str">
            <v>宗像市</v>
          </cell>
          <cell r="D1469">
            <v>5</v>
          </cell>
          <cell r="E1469">
            <v>1590189</v>
          </cell>
          <cell r="F1469">
            <v>677992</v>
          </cell>
          <cell r="G1469">
            <v>250785</v>
          </cell>
          <cell r="H1469">
            <v>253612</v>
          </cell>
          <cell r="I1469">
            <v>173595</v>
          </cell>
          <cell r="J1469">
            <v>312011</v>
          </cell>
          <cell r="K1469">
            <v>110754</v>
          </cell>
          <cell r="L1469">
            <v>130221</v>
          </cell>
          <cell r="M1469">
            <v>71036</v>
          </cell>
          <cell r="N1469">
            <v>0</v>
          </cell>
          <cell r="O1469">
            <v>0</v>
          </cell>
          <cell r="P1469">
            <v>600186</v>
          </cell>
          <cell r="Q1469">
            <v>0</v>
          </cell>
        </row>
        <row r="1470">
          <cell r="A1470" t="str">
            <v>C402214110000</v>
          </cell>
          <cell r="B1470" t="str">
            <v>福岡県</v>
          </cell>
          <cell r="C1470" t="str">
            <v>太宰府市</v>
          </cell>
          <cell r="D1470">
            <v>5</v>
          </cell>
          <cell r="E1470">
            <v>1107232</v>
          </cell>
          <cell r="F1470">
            <v>448255</v>
          </cell>
          <cell r="G1470">
            <v>194895</v>
          </cell>
          <cell r="H1470">
            <v>172349</v>
          </cell>
          <cell r="I1470">
            <v>81011</v>
          </cell>
          <cell r="J1470">
            <v>214556</v>
          </cell>
          <cell r="K1470">
            <v>87150</v>
          </cell>
          <cell r="L1470">
            <v>86814</v>
          </cell>
          <cell r="M1470">
            <v>40592</v>
          </cell>
          <cell r="N1470">
            <v>0</v>
          </cell>
          <cell r="O1470">
            <v>0</v>
          </cell>
          <cell r="P1470">
            <v>444421</v>
          </cell>
          <cell r="Q1470">
            <v>0</v>
          </cell>
        </row>
        <row r="1471">
          <cell r="A1471" t="str">
            <v>C402231110000</v>
          </cell>
          <cell r="B1471" t="str">
            <v>福岡県</v>
          </cell>
          <cell r="C1471" t="str">
            <v>古賀市</v>
          </cell>
          <cell r="D1471">
            <v>5</v>
          </cell>
          <cell r="E1471">
            <v>1387347</v>
          </cell>
          <cell r="F1471">
            <v>406342</v>
          </cell>
          <cell r="G1471">
            <v>161055</v>
          </cell>
          <cell r="H1471">
            <v>152703</v>
          </cell>
          <cell r="I1471">
            <v>92584</v>
          </cell>
          <cell r="J1471">
            <v>185046</v>
          </cell>
          <cell r="K1471">
            <v>72240</v>
          </cell>
          <cell r="L1471">
            <v>82362</v>
          </cell>
          <cell r="M1471">
            <v>30444</v>
          </cell>
          <cell r="N1471">
            <v>320443</v>
          </cell>
          <cell r="O1471">
            <v>74337</v>
          </cell>
          <cell r="P1471">
            <v>401179</v>
          </cell>
          <cell r="Q1471">
            <v>0</v>
          </cell>
        </row>
        <row r="1472">
          <cell r="A1472" t="str">
            <v>C402249110000</v>
          </cell>
          <cell r="B1472" t="str">
            <v>福岡県</v>
          </cell>
          <cell r="C1472" t="str">
            <v>福津市</v>
          </cell>
          <cell r="D1472">
            <v>5</v>
          </cell>
          <cell r="E1472">
            <v>1199047</v>
          </cell>
          <cell r="F1472">
            <v>486320</v>
          </cell>
          <cell r="G1472">
            <v>215100</v>
          </cell>
          <cell r="H1472">
            <v>190209</v>
          </cell>
          <cell r="I1472">
            <v>81011</v>
          </cell>
          <cell r="J1472">
            <v>182106</v>
          </cell>
          <cell r="K1472">
            <v>78204</v>
          </cell>
          <cell r="L1472">
            <v>73458</v>
          </cell>
          <cell r="M1472">
            <v>30444</v>
          </cell>
          <cell r="N1472">
            <v>0</v>
          </cell>
          <cell r="O1472">
            <v>0</v>
          </cell>
          <cell r="P1472">
            <v>507741</v>
          </cell>
          <cell r="Q1472">
            <v>22880</v>
          </cell>
        </row>
        <row r="1473">
          <cell r="A1473" t="str">
            <v>C402257110000</v>
          </cell>
          <cell r="B1473" t="str">
            <v>福岡県</v>
          </cell>
          <cell r="C1473" t="str">
            <v>うきは市</v>
          </cell>
          <cell r="D1473">
            <v>5</v>
          </cell>
          <cell r="E1473">
            <v>605202</v>
          </cell>
          <cell r="F1473">
            <v>249937</v>
          </cell>
          <cell r="G1473">
            <v>67725</v>
          </cell>
          <cell r="H1473">
            <v>80370</v>
          </cell>
          <cell r="I1473">
            <v>101842</v>
          </cell>
          <cell r="J1473">
            <v>113179</v>
          </cell>
          <cell r="K1473">
            <v>31668</v>
          </cell>
          <cell r="L1473">
            <v>61215</v>
          </cell>
          <cell r="M1473">
            <v>20296</v>
          </cell>
          <cell r="N1473">
            <v>0</v>
          </cell>
          <cell r="O1473">
            <v>0</v>
          </cell>
          <cell r="P1473">
            <v>242086</v>
          </cell>
          <cell r="Q1473">
            <v>0</v>
          </cell>
        </row>
        <row r="1474">
          <cell r="A1474" t="str">
            <v>C402265110000</v>
          </cell>
          <cell r="B1474" t="str">
            <v>福岡県</v>
          </cell>
          <cell r="C1474" t="str">
            <v>宮若市</v>
          </cell>
          <cell r="D1474">
            <v>5</v>
          </cell>
          <cell r="E1474">
            <v>648935</v>
          </cell>
          <cell r="F1474">
            <v>247638</v>
          </cell>
          <cell r="G1474">
            <v>121905</v>
          </cell>
          <cell r="H1474">
            <v>67868</v>
          </cell>
          <cell r="I1474">
            <v>57865</v>
          </cell>
          <cell r="J1474">
            <v>90562</v>
          </cell>
          <cell r="K1474">
            <v>30198</v>
          </cell>
          <cell r="L1474">
            <v>40068</v>
          </cell>
          <cell r="M1474">
            <v>20296</v>
          </cell>
          <cell r="N1474">
            <v>0</v>
          </cell>
          <cell r="O1474">
            <v>0</v>
          </cell>
          <cell r="P1474">
            <v>247100</v>
          </cell>
          <cell r="Q1474">
            <v>63635</v>
          </cell>
        </row>
        <row r="1475">
          <cell r="A1475" t="str">
            <v>C402273110000</v>
          </cell>
          <cell r="B1475" t="str">
            <v>福岡県</v>
          </cell>
          <cell r="C1475" t="str">
            <v>嘉麻市</v>
          </cell>
          <cell r="D1475">
            <v>5</v>
          </cell>
          <cell r="E1475">
            <v>758907</v>
          </cell>
          <cell r="F1475">
            <v>312810</v>
          </cell>
          <cell r="G1475">
            <v>133605</v>
          </cell>
          <cell r="H1475">
            <v>86621</v>
          </cell>
          <cell r="I1475">
            <v>92584</v>
          </cell>
          <cell r="J1475">
            <v>163741</v>
          </cell>
          <cell r="K1475">
            <v>56238</v>
          </cell>
          <cell r="L1475">
            <v>56763</v>
          </cell>
          <cell r="M1475">
            <v>50740</v>
          </cell>
          <cell r="N1475">
            <v>0</v>
          </cell>
          <cell r="O1475">
            <v>6662</v>
          </cell>
          <cell r="P1475">
            <v>275694</v>
          </cell>
          <cell r="Q1475">
            <v>0</v>
          </cell>
        </row>
        <row r="1476">
          <cell r="A1476" t="str">
            <v>C402281110000</v>
          </cell>
          <cell r="B1476" t="str">
            <v>福岡県</v>
          </cell>
          <cell r="C1476" t="str">
            <v>朝倉市</v>
          </cell>
          <cell r="D1476">
            <v>5</v>
          </cell>
          <cell r="E1476">
            <v>986301</v>
          </cell>
          <cell r="F1476">
            <v>403811</v>
          </cell>
          <cell r="G1476">
            <v>146430</v>
          </cell>
          <cell r="H1476">
            <v>119662</v>
          </cell>
          <cell r="I1476">
            <v>137719</v>
          </cell>
          <cell r="J1476">
            <v>196590</v>
          </cell>
          <cell r="K1476">
            <v>68922</v>
          </cell>
          <cell r="L1476">
            <v>66780</v>
          </cell>
          <cell r="M1476">
            <v>60888</v>
          </cell>
          <cell r="N1476">
            <v>0</v>
          </cell>
          <cell r="O1476">
            <v>0</v>
          </cell>
          <cell r="P1476">
            <v>385900</v>
          </cell>
          <cell r="Q1476">
            <v>0</v>
          </cell>
        </row>
        <row r="1477">
          <cell r="A1477" t="str">
            <v>C402290110000</v>
          </cell>
          <cell r="B1477" t="str">
            <v>福岡県</v>
          </cell>
          <cell r="C1477" t="str">
            <v>みやま市</v>
          </cell>
          <cell r="D1477">
            <v>5</v>
          </cell>
          <cell r="E1477">
            <v>739684</v>
          </cell>
          <cell r="F1477">
            <v>347512</v>
          </cell>
          <cell r="G1477">
            <v>107955</v>
          </cell>
          <cell r="H1477">
            <v>113411</v>
          </cell>
          <cell r="I1477">
            <v>126146</v>
          </cell>
          <cell r="J1477">
            <v>121757</v>
          </cell>
          <cell r="K1477">
            <v>35532</v>
          </cell>
          <cell r="L1477">
            <v>45633</v>
          </cell>
          <cell r="M1477">
            <v>40592</v>
          </cell>
          <cell r="N1477">
            <v>0</v>
          </cell>
          <cell r="O1477">
            <v>0</v>
          </cell>
          <cell r="P1477">
            <v>270415</v>
          </cell>
          <cell r="Q1477">
            <v>0</v>
          </cell>
        </row>
        <row r="1478">
          <cell r="A1478" t="str">
            <v>C402303110000</v>
          </cell>
          <cell r="B1478" t="str">
            <v>福岡県</v>
          </cell>
          <cell r="C1478" t="str">
            <v>糸島市</v>
          </cell>
          <cell r="D1478">
            <v>5</v>
          </cell>
          <cell r="E1478">
            <v>1668419</v>
          </cell>
          <cell r="F1478">
            <v>738062</v>
          </cell>
          <cell r="G1478">
            <v>268920</v>
          </cell>
          <cell r="H1478">
            <v>283974</v>
          </cell>
          <cell r="I1478">
            <v>185168</v>
          </cell>
          <cell r="J1478">
            <v>337001</v>
          </cell>
          <cell r="K1478">
            <v>117936</v>
          </cell>
          <cell r="L1478">
            <v>148029</v>
          </cell>
          <cell r="M1478">
            <v>71036</v>
          </cell>
          <cell r="N1478">
            <v>0</v>
          </cell>
          <cell r="O1478">
            <v>0</v>
          </cell>
          <cell r="P1478">
            <v>593356</v>
          </cell>
          <cell r="Q1478">
            <v>0</v>
          </cell>
        </row>
        <row r="1479">
          <cell r="A1479" t="str">
            <v>C402311110000</v>
          </cell>
          <cell r="B1479" t="str">
            <v>福岡県</v>
          </cell>
          <cell r="C1479" t="str">
            <v>那珂川市</v>
          </cell>
          <cell r="D1479">
            <v>5</v>
          </cell>
          <cell r="E1479">
            <v>966549</v>
          </cell>
          <cell r="F1479">
            <v>382978</v>
          </cell>
          <cell r="G1479">
            <v>153765</v>
          </cell>
          <cell r="H1479">
            <v>136629</v>
          </cell>
          <cell r="I1479">
            <v>92584</v>
          </cell>
          <cell r="J1479">
            <v>208928</v>
          </cell>
          <cell r="K1479">
            <v>72618</v>
          </cell>
          <cell r="L1479">
            <v>95718</v>
          </cell>
          <cell r="M1479">
            <v>40592</v>
          </cell>
          <cell r="N1479">
            <v>0</v>
          </cell>
          <cell r="O1479">
            <v>0</v>
          </cell>
          <cell r="P1479">
            <v>349618</v>
          </cell>
          <cell r="Q1479">
            <v>25025</v>
          </cell>
        </row>
        <row r="1480">
          <cell r="A1480" t="str">
            <v>C403415110000</v>
          </cell>
          <cell r="B1480" t="str">
            <v>福岡県</v>
          </cell>
          <cell r="C1480" t="str">
            <v>宇美町</v>
          </cell>
          <cell r="D1480">
            <v>6</v>
          </cell>
          <cell r="E1480">
            <v>657858</v>
          </cell>
          <cell r="F1480">
            <v>250921</v>
          </cell>
          <cell r="G1480">
            <v>101970</v>
          </cell>
          <cell r="H1480">
            <v>91086</v>
          </cell>
          <cell r="I1480">
            <v>57865</v>
          </cell>
          <cell r="J1480">
            <v>149640</v>
          </cell>
          <cell r="K1480">
            <v>47964</v>
          </cell>
          <cell r="L1480">
            <v>71232</v>
          </cell>
          <cell r="M1480">
            <v>30444</v>
          </cell>
          <cell r="N1480">
            <v>0</v>
          </cell>
          <cell r="O1480">
            <v>0</v>
          </cell>
          <cell r="P1480">
            <v>257297</v>
          </cell>
          <cell r="Q1480">
            <v>0</v>
          </cell>
        </row>
        <row r="1481">
          <cell r="A1481" t="str">
            <v>C403423110000</v>
          </cell>
          <cell r="B1481" t="str">
            <v>福岡県</v>
          </cell>
          <cell r="C1481" t="str">
            <v>篠栗町</v>
          </cell>
          <cell r="D1481">
            <v>6</v>
          </cell>
          <cell r="E1481">
            <v>658955</v>
          </cell>
          <cell r="F1481">
            <v>208313</v>
          </cell>
          <cell r="G1481">
            <v>84330</v>
          </cell>
          <cell r="H1481">
            <v>77691</v>
          </cell>
          <cell r="I1481">
            <v>46292</v>
          </cell>
          <cell r="J1481">
            <v>99970</v>
          </cell>
          <cell r="K1481">
            <v>41832</v>
          </cell>
          <cell r="L1481">
            <v>37842</v>
          </cell>
          <cell r="M1481">
            <v>20296</v>
          </cell>
          <cell r="N1481">
            <v>0</v>
          </cell>
          <cell r="O1481">
            <v>0</v>
          </cell>
          <cell r="P1481">
            <v>221257</v>
          </cell>
          <cell r="Q1481">
            <v>129415</v>
          </cell>
        </row>
        <row r="1482">
          <cell r="A1482" t="str">
            <v>C403431110000</v>
          </cell>
          <cell r="B1482" t="str">
            <v>福岡県</v>
          </cell>
          <cell r="C1482" t="str">
            <v>志免町</v>
          </cell>
          <cell r="D1482">
            <v>6</v>
          </cell>
          <cell r="E1482">
            <v>785594</v>
          </cell>
          <cell r="F1482">
            <v>304239</v>
          </cell>
          <cell r="G1482">
            <v>138285</v>
          </cell>
          <cell r="H1482">
            <v>119662</v>
          </cell>
          <cell r="I1482">
            <v>46292</v>
          </cell>
          <cell r="J1482">
            <v>143671</v>
          </cell>
          <cell r="K1482">
            <v>64386</v>
          </cell>
          <cell r="L1482">
            <v>58989</v>
          </cell>
          <cell r="M1482">
            <v>20296</v>
          </cell>
          <cell r="N1482">
            <v>0</v>
          </cell>
          <cell r="O1482">
            <v>0</v>
          </cell>
          <cell r="P1482">
            <v>337684</v>
          </cell>
          <cell r="Q1482">
            <v>0</v>
          </cell>
        </row>
        <row r="1483">
          <cell r="A1483" t="str">
            <v>C403440110000</v>
          </cell>
          <cell r="B1483" t="str">
            <v>福岡県</v>
          </cell>
          <cell r="C1483" t="str">
            <v>須恵町</v>
          </cell>
          <cell r="D1483">
            <v>6</v>
          </cell>
          <cell r="E1483">
            <v>606311</v>
          </cell>
          <cell r="F1483">
            <v>215487</v>
          </cell>
          <cell r="G1483">
            <v>95040</v>
          </cell>
          <cell r="H1483">
            <v>85728</v>
          </cell>
          <cell r="I1483">
            <v>34719</v>
          </cell>
          <cell r="J1483">
            <v>108727</v>
          </cell>
          <cell r="K1483">
            <v>42798</v>
          </cell>
          <cell r="L1483">
            <v>45633</v>
          </cell>
          <cell r="M1483">
            <v>20296</v>
          </cell>
          <cell r="N1483">
            <v>0</v>
          </cell>
          <cell r="O1483">
            <v>0</v>
          </cell>
          <cell r="P1483">
            <v>238482</v>
          </cell>
          <cell r="Q1483">
            <v>43615</v>
          </cell>
        </row>
        <row r="1484">
          <cell r="A1484" t="str">
            <v>C403458110000</v>
          </cell>
          <cell r="B1484" t="str">
            <v>福岡県</v>
          </cell>
          <cell r="C1484" t="str">
            <v>新宮町</v>
          </cell>
          <cell r="D1484">
            <v>6</v>
          </cell>
          <cell r="E1484">
            <v>848534</v>
          </cell>
          <cell r="F1484">
            <v>325129</v>
          </cell>
          <cell r="G1484">
            <v>130635</v>
          </cell>
          <cell r="H1484">
            <v>136629</v>
          </cell>
          <cell r="I1484">
            <v>57865</v>
          </cell>
          <cell r="J1484">
            <v>167847</v>
          </cell>
          <cell r="K1484">
            <v>58380</v>
          </cell>
          <cell r="L1484">
            <v>79023</v>
          </cell>
          <cell r="M1484">
            <v>30444</v>
          </cell>
          <cell r="N1484">
            <v>0</v>
          </cell>
          <cell r="O1484">
            <v>0</v>
          </cell>
          <cell r="P1484">
            <v>258318</v>
          </cell>
          <cell r="Q1484">
            <v>97240</v>
          </cell>
        </row>
        <row r="1485">
          <cell r="A1485" t="str">
            <v>C403482110000</v>
          </cell>
          <cell r="B1485" t="str">
            <v>福岡県</v>
          </cell>
          <cell r="C1485" t="str">
            <v>久山町</v>
          </cell>
          <cell r="D1485">
            <v>6</v>
          </cell>
          <cell r="E1485">
            <v>299394</v>
          </cell>
          <cell r="F1485">
            <v>82502</v>
          </cell>
          <cell r="G1485">
            <v>30780</v>
          </cell>
          <cell r="H1485">
            <v>28576</v>
          </cell>
          <cell r="I1485">
            <v>23146</v>
          </cell>
          <cell r="J1485">
            <v>36524</v>
          </cell>
          <cell r="K1485">
            <v>13020</v>
          </cell>
          <cell r="L1485">
            <v>13356</v>
          </cell>
          <cell r="M1485">
            <v>10148</v>
          </cell>
          <cell r="N1485">
            <v>0</v>
          </cell>
          <cell r="O1485">
            <v>0</v>
          </cell>
          <cell r="P1485">
            <v>98858</v>
          </cell>
          <cell r="Q1485">
            <v>81510</v>
          </cell>
        </row>
        <row r="1486">
          <cell r="A1486" t="str">
            <v>C403491110000</v>
          </cell>
          <cell r="B1486" t="str">
            <v>福岡県</v>
          </cell>
          <cell r="C1486" t="str">
            <v>粕屋町</v>
          </cell>
          <cell r="D1486">
            <v>6</v>
          </cell>
          <cell r="E1486">
            <v>996219</v>
          </cell>
          <cell r="F1486">
            <v>359243</v>
          </cell>
          <cell r="G1486">
            <v>154890</v>
          </cell>
          <cell r="H1486">
            <v>158061</v>
          </cell>
          <cell r="I1486">
            <v>46292</v>
          </cell>
          <cell r="J1486">
            <v>174352</v>
          </cell>
          <cell r="K1486">
            <v>69468</v>
          </cell>
          <cell r="L1486">
            <v>84588</v>
          </cell>
          <cell r="M1486">
            <v>20296</v>
          </cell>
          <cell r="N1486">
            <v>0</v>
          </cell>
          <cell r="O1486">
            <v>0</v>
          </cell>
          <cell r="P1486">
            <v>319624</v>
          </cell>
          <cell r="Q1486">
            <v>143000</v>
          </cell>
        </row>
        <row r="1487">
          <cell r="A1487" t="str">
            <v>C403814110000</v>
          </cell>
          <cell r="B1487" t="str">
            <v>福岡県</v>
          </cell>
          <cell r="C1487" t="str">
            <v>芦屋町</v>
          </cell>
          <cell r="D1487">
            <v>6</v>
          </cell>
          <cell r="E1487">
            <v>257953</v>
          </cell>
          <cell r="F1487">
            <v>93947</v>
          </cell>
          <cell r="G1487">
            <v>31545</v>
          </cell>
          <cell r="H1487">
            <v>27683</v>
          </cell>
          <cell r="I1487">
            <v>34719</v>
          </cell>
          <cell r="J1487">
            <v>37574</v>
          </cell>
          <cell r="K1487">
            <v>14070</v>
          </cell>
          <cell r="L1487">
            <v>13356</v>
          </cell>
          <cell r="M1487">
            <v>10148</v>
          </cell>
          <cell r="N1487">
            <v>0</v>
          </cell>
          <cell r="O1487">
            <v>0</v>
          </cell>
          <cell r="P1487">
            <v>126432</v>
          </cell>
          <cell r="Q1487">
            <v>0</v>
          </cell>
        </row>
        <row r="1488">
          <cell r="A1488" t="str">
            <v>C403822110000</v>
          </cell>
          <cell r="B1488" t="str">
            <v>福岡県</v>
          </cell>
          <cell r="C1488" t="str">
            <v>水巻町</v>
          </cell>
          <cell r="D1488">
            <v>6</v>
          </cell>
          <cell r="E1488">
            <v>496703</v>
          </cell>
          <cell r="F1488">
            <v>187619</v>
          </cell>
          <cell r="G1488">
            <v>69030</v>
          </cell>
          <cell r="H1488">
            <v>60724</v>
          </cell>
          <cell r="I1488">
            <v>57865</v>
          </cell>
          <cell r="J1488">
            <v>79327</v>
          </cell>
          <cell r="K1488">
            <v>31206</v>
          </cell>
          <cell r="L1488">
            <v>27825</v>
          </cell>
          <cell r="M1488">
            <v>20296</v>
          </cell>
          <cell r="N1488">
            <v>0</v>
          </cell>
          <cell r="O1488">
            <v>0</v>
          </cell>
          <cell r="P1488">
            <v>229757</v>
          </cell>
          <cell r="Q1488">
            <v>0</v>
          </cell>
        </row>
        <row r="1489">
          <cell r="A1489" t="str">
            <v>C403831110000</v>
          </cell>
          <cell r="B1489" t="str">
            <v>福岡県</v>
          </cell>
          <cell r="C1489" t="str">
            <v>岡垣町</v>
          </cell>
          <cell r="D1489">
            <v>6</v>
          </cell>
          <cell r="E1489">
            <v>593518</v>
          </cell>
          <cell r="F1489">
            <v>223243</v>
          </cell>
          <cell r="G1489">
            <v>79650</v>
          </cell>
          <cell r="H1489">
            <v>85728</v>
          </cell>
          <cell r="I1489">
            <v>57865</v>
          </cell>
          <cell r="J1489">
            <v>95539</v>
          </cell>
          <cell r="K1489">
            <v>38514</v>
          </cell>
          <cell r="L1489">
            <v>36729</v>
          </cell>
          <cell r="M1489">
            <v>20296</v>
          </cell>
          <cell r="N1489">
            <v>0</v>
          </cell>
          <cell r="O1489">
            <v>0</v>
          </cell>
          <cell r="P1489">
            <v>274736</v>
          </cell>
          <cell r="Q1489">
            <v>0</v>
          </cell>
        </row>
        <row r="1490">
          <cell r="A1490" t="str">
            <v>C403849110000</v>
          </cell>
          <cell r="B1490" t="str">
            <v>福岡県</v>
          </cell>
          <cell r="C1490" t="str">
            <v>遠賀町</v>
          </cell>
          <cell r="D1490">
            <v>6</v>
          </cell>
          <cell r="E1490">
            <v>370503</v>
          </cell>
          <cell r="F1490">
            <v>122829</v>
          </cell>
          <cell r="G1490">
            <v>47925</v>
          </cell>
          <cell r="H1490">
            <v>40185</v>
          </cell>
          <cell r="I1490">
            <v>34719</v>
          </cell>
          <cell r="J1490">
            <v>67420</v>
          </cell>
          <cell r="K1490">
            <v>24864</v>
          </cell>
          <cell r="L1490">
            <v>22260</v>
          </cell>
          <cell r="M1490">
            <v>20296</v>
          </cell>
          <cell r="N1490">
            <v>0</v>
          </cell>
          <cell r="O1490">
            <v>0</v>
          </cell>
          <cell r="P1490">
            <v>180254</v>
          </cell>
          <cell r="Q1490">
            <v>0</v>
          </cell>
        </row>
        <row r="1491">
          <cell r="A1491" t="str">
            <v>C404012110000</v>
          </cell>
          <cell r="B1491" t="str">
            <v>福岡県</v>
          </cell>
          <cell r="C1491" t="str">
            <v>小竹町</v>
          </cell>
          <cell r="D1491">
            <v>6</v>
          </cell>
          <cell r="E1491">
            <v>177555</v>
          </cell>
          <cell r="F1491">
            <v>66837</v>
          </cell>
          <cell r="G1491">
            <v>13365</v>
          </cell>
          <cell r="H1491">
            <v>18753</v>
          </cell>
          <cell r="I1491">
            <v>34719</v>
          </cell>
          <cell r="J1491">
            <v>27242</v>
          </cell>
          <cell r="K1491">
            <v>8190</v>
          </cell>
          <cell r="L1491">
            <v>8904</v>
          </cell>
          <cell r="M1491">
            <v>10148</v>
          </cell>
          <cell r="N1491">
            <v>0</v>
          </cell>
          <cell r="O1491">
            <v>0</v>
          </cell>
          <cell r="P1491">
            <v>67031</v>
          </cell>
          <cell r="Q1491">
            <v>16445</v>
          </cell>
        </row>
        <row r="1492">
          <cell r="A1492" t="str">
            <v>C404021110000</v>
          </cell>
          <cell r="B1492" t="str">
            <v>福岡県</v>
          </cell>
          <cell r="C1492" t="str">
            <v>鞍手町</v>
          </cell>
          <cell r="D1492">
            <v>6</v>
          </cell>
          <cell r="E1492">
            <v>367317</v>
          </cell>
          <cell r="F1492">
            <v>148056</v>
          </cell>
          <cell r="G1492">
            <v>33075</v>
          </cell>
          <cell r="H1492">
            <v>45543</v>
          </cell>
          <cell r="I1492">
            <v>69438</v>
          </cell>
          <cell r="J1492">
            <v>90410</v>
          </cell>
          <cell r="K1492">
            <v>60228</v>
          </cell>
          <cell r="L1492">
            <v>20034</v>
          </cell>
          <cell r="M1492">
            <v>10148</v>
          </cell>
          <cell r="N1492">
            <v>0</v>
          </cell>
          <cell r="O1492">
            <v>0</v>
          </cell>
          <cell r="P1492">
            <v>128851</v>
          </cell>
          <cell r="Q1492">
            <v>0</v>
          </cell>
        </row>
        <row r="1493">
          <cell r="A1493" t="str">
            <v>C404217110000</v>
          </cell>
          <cell r="B1493" t="str">
            <v>福岡県</v>
          </cell>
          <cell r="C1493" t="str">
            <v>桂川町</v>
          </cell>
          <cell r="D1493">
            <v>6</v>
          </cell>
          <cell r="E1493">
            <v>255517</v>
          </cell>
          <cell r="F1493">
            <v>87109</v>
          </cell>
          <cell r="G1493">
            <v>31815</v>
          </cell>
          <cell r="H1493">
            <v>32148</v>
          </cell>
          <cell r="I1493">
            <v>23146</v>
          </cell>
          <cell r="J1493">
            <v>39002</v>
          </cell>
          <cell r="K1493">
            <v>15498</v>
          </cell>
          <cell r="L1493">
            <v>13356</v>
          </cell>
          <cell r="M1493">
            <v>10148</v>
          </cell>
          <cell r="N1493">
            <v>0</v>
          </cell>
          <cell r="O1493">
            <v>0</v>
          </cell>
          <cell r="P1493">
            <v>105096</v>
          </cell>
          <cell r="Q1493">
            <v>24310</v>
          </cell>
        </row>
        <row r="1494">
          <cell r="A1494" t="str">
            <v>C404471110000</v>
          </cell>
          <cell r="B1494" t="str">
            <v>福岡県</v>
          </cell>
          <cell r="C1494" t="str">
            <v>筑前町</v>
          </cell>
          <cell r="D1494">
            <v>6</v>
          </cell>
          <cell r="E1494">
            <v>544511</v>
          </cell>
          <cell r="F1494">
            <v>230504</v>
          </cell>
          <cell r="G1494">
            <v>95805</v>
          </cell>
          <cell r="H1494">
            <v>88407</v>
          </cell>
          <cell r="I1494">
            <v>46292</v>
          </cell>
          <cell r="J1494">
            <v>90037</v>
          </cell>
          <cell r="K1494">
            <v>35238</v>
          </cell>
          <cell r="L1494">
            <v>34503</v>
          </cell>
          <cell r="M1494">
            <v>20296</v>
          </cell>
          <cell r="N1494">
            <v>0</v>
          </cell>
          <cell r="O1494">
            <v>0</v>
          </cell>
          <cell r="P1494">
            <v>223970</v>
          </cell>
          <cell r="Q1494">
            <v>0</v>
          </cell>
        </row>
        <row r="1495">
          <cell r="A1495" t="str">
            <v>C404489110000</v>
          </cell>
          <cell r="B1495" t="str">
            <v>福岡県</v>
          </cell>
          <cell r="C1495" t="str">
            <v>東峰村</v>
          </cell>
          <cell r="D1495">
            <v>6</v>
          </cell>
          <cell r="E1495">
            <v>102681</v>
          </cell>
          <cell r="F1495">
            <v>40137</v>
          </cell>
          <cell r="G1495">
            <v>21420</v>
          </cell>
          <cell r="H1495">
            <v>7144</v>
          </cell>
          <cell r="I1495">
            <v>11573</v>
          </cell>
          <cell r="J1495">
            <v>29279</v>
          </cell>
          <cell r="K1495">
            <v>13566</v>
          </cell>
          <cell r="L1495">
            <v>5565</v>
          </cell>
          <cell r="M1495">
            <v>10148</v>
          </cell>
          <cell r="N1495">
            <v>0</v>
          </cell>
          <cell r="O1495">
            <v>0</v>
          </cell>
          <cell r="P1495">
            <v>33265</v>
          </cell>
          <cell r="Q1495">
            <v>0</v>
          </cell>
        </row>
        <row r="1496">
          <cell r="A1496" t="str">
            <v>C405035110000</v>
          </cell>
          <cell r="B1496" t="str">
            <v>福岡県</v>
          </cell>
          <cell r="C1496" t="str">
            <v>大刀洗町</v>
          </cell>
          <cell r="D1496">
            <v>6</v>
          </cell>
          <cell r="E1496">
            <v>326841</v>
          </cell>
          <cell r="F1496">
            <v>143740</v>
          </cell>
          <cell r="G1496">
            <v>42975</v>
          </cell>
          <cell r="H1496">
            <v>54473</v>
          </cell>
          <cell r="I1496">
            <v>46292</v>
          </cell>
          <cell r="J1496">
            <v>50657</v>
          </cell>
          <cell r="K1496">
            <v>17136</v>
          </cell>
          <cell r="L1496">
            <v>23373</v>
          </cell>
          <cell r="M1496">
            <v>10148</v>
          </cell>
          <cell r="N1496">
            <v>0</v>
          </cell>
          <cell r="O1496">
            <v>0</v>
          </cell>
          <cell r="P1496">
            <v>132444</v>
          </cell>
          <cell r="Q1496">
            <v>0</v>
          </cell>
        </row>
        <row r="1497">
          <cell r="A1497" t="str">
            <v>C405221110000</v>
          </cell>
          <cell r="B1497" t="str">
            <v>福岡県</v>
          </cell>
          <cell r="C1497" t="str">
            <v>大木町</v>
          </cell>
          <cell r="D1497">
            <v>6</v>
          </cell>
          <cell r="E1497">
            <v>279203</v>
          </cell>
          <cell r="F1497">
            <v>112905</v>
          </cell>
          <cell r="G1497">
            <v>40680</v>
          </cell>
          <cell r="H1497">
            <v>37506</v>
          </cell>
          <cell r="I1497">
            <v>34719</v>
          </cell>
          <cell r="J1497">
            <v>46730</v>
          </cell>
          <cell r="K1497">
            <v>18774</v>
          </cell>
          <cell r="L1497">
            <v>17808</v>
          </cell>
          <cell r="M1497">
            <v>10148</v>
          </cell>
          <cell r="N1497">
            <v>0</v>
          </cell>
          <cell r="O1497">
            <v>0</v>
          </cell>
          <cell r="P1497">
            <v>119568</v>
          </cell>
          <cell r="Q1497">
            <v>0</v>
          </cell>
        </row>
        <row r="1498">
          <cell r="A1498" t="str">
            <v>C405442110000</v>
          </cell>
          <cell r="B1498" t="str">
            <v>福岡県</v>
          </cell>
          <cell r="C1498" t="str">
            <v>広川町</v>
          </cell>
          <cell r="D1498">
            <v>6</v>
          </cell>
          <cell r="E1498">
            <v>371982</v>
          </cell>
          <cell r="F1498">
            <v>163575</v>
          </cell>
          <cell r="G1498">
            <v>51165</v>
          </cell>
          <cell r="H1498">
            <v>77691</v>
          </cell>
          <cell r="I1498">
            <v>34719</v>
          </cell>
          <cell r="J1498">
            <v>53324</v>
          </cell>
          <cell r="K1498">
            <v>23142</v>
          </cell>
          <cell r="L1498">
            <v>20034</v>
          </cell>
          <cell r="M1498">
            <v>10148</v>
          </cell>
          <cell r="N1498">
            <v>0</v>
          </cell>
          <cell r="O1498">
            <v>0</v>
          </cell>
          <cell r="P1498">
            <v>155083</v>
          </cell>
          <cell r="Q1498">
            <v>0</v>
          </cell>
        </row>
        <row r="1499">
          <cell r="A1499" t="str">
            <v>C406015110000</v>
          </cell>
          <cell r="B1499" t="str">
            <v>福岡県</v>
          </cell>
          <cell r="C1499" t="str">
            <v>香春町</v>
          </cell>
          <cell r="D1499">
            <v>6</v>
          </cell>
          <cell r="E1499">
            <v>311221</v>
          </cell>
          <cell r="F1499">
            <v>157526</v>
          </cell>
          <cell r="G1499">
            <v>81765</v>
          </cell>
          <cell r="H1499">
            <v>29469</v>
          </cell>
          <cell r="I1499">
            <v>46292</v>
          </cell>
          <cell r="J1499">
            <v>47302</v>
          </cell>
          <cell r="K1499">
            <v>13650</v>
          </cell>
          <cell r="L1499">
            <v>13356</v>
          </cell>
          <cell r="M1499">
            <v>20296</v>
          </cell>
          <cell r="N1499">
            <v>0</v>
          </cell>
          <cell r="O1499">
            <v>0</v>
          </cell>
          <cell r="P1499">
            <v>106393</v>
          </cell>
          <cell r="Q1499">
            <v>0</v>
          </cell>
        </row>
        <row r="1500">
          <cell r="A1500" t="str">
            <v>C406023110000</v>
          </cell>
          <cell r="B1500" t="str">
            <v>福岡県</v>
          </cell>
          <cell r="C1500" t="str">
            <v>添田町</v>
          </cell>
          <cell r="D1500">
            <v>6</v>
          </cell>
          <cell r="E1500">
            <v>268941</v>
          </cell>
          <cell r="F1500">
            <v>113067</v>
          </cell>
          <cell r="G1500">
            <v>24840</v>
          </cell>
          <cell r="H1500">
            <v>30362</v>
          </cell>
          <cell r="I1500">
            <v>57865</v>
          </cell>
          <cell r="J1500">
            <v>42950</v>
          </cell>
          <cell r="K1500">
            <v>23898</v>
          </cell>
          <cell r="L1500">
            <v>8904</v>
          </cell>
          <cell r="M1500">
            <v>10148</v>
          </cell>
          <cell r="N1500">
            <v>0</v>
          </cell>
          <cell r="O1500">
            <v>0</v>
          </cell>
          <cell r="P1500">
            <v>112924</v>
          </cell>
          <cell r="Q1500">
            <v>0</v>
          </cell>
        </row>
        <row r="1501">
          <cell r="A1501" t="str">
            <v>C406040110000</v>
          </cell>
          <cell r="B1501" t="str">
            <v>福岡県</v>
          </cell>
          <cell r="C1501" t="str">
            <v>糸田町</v>
          </cell>
          <cell r="D1501">
            <v>6</v>
          </cell>
          <cell r="E1501">
            <v>178663</v>
          </cell>
          <cell r="F1501">
            <v>66443</v>
          </cell>
          <cell r="G1501">
            <v>28080</v>
          </cell>
          <cell r="H1501">
            <v>26790</v>
          </cell>
          <cell r="I1501">
            <v>11573</v>
          </cell>
          <cell r="J1501">
            <v>37259</v>
          </cell>
          <cell r="K1501">
            <v>14868</v>
          </cell>
          <cell r="L1501">
            <v>12243</v>
          </cell>
          <cell r="M1501">
            <v>10148</v>
          </cell>
          <cell r="N1501">
            <v>0</v>
          </cell>
          <cell r="O1501">
            <v>0</v>
          </cell>
          <cell r="P1501">
            <v>74961</v>
          </cell>
          <cell r="Q1501">
            <v>0</v>
          </cell>
        </row>
        <row r="1502">
          <cell r="A1502" t="str">
            <v>C406058110000</v>
          </cell>
          <cell r="B1502" t="str">
            <v>福岡県</v>
          </cell>
          <cell r="C1502" t="str">
            <v>川崎町</v>
          </cell>
          <cell r="D1502">
            <v>6</v>
          </cell>
          <cell r="E1502">
            <v>387761</v>
          </cell>
          <cell r="F1502">
            <v>137123</v>
          </cell>
          <cell r="G1502">
            <v>53325</v>
          </cell>
          <cell r="H1502">
            <v>37506</v>
          </cell>
          <cell r="I1502">
            <v>46292</v>
          </cell>
          <cell r="J1502">
            <v>102061</v>
          </cell>
          <cell r="K1502">
            <v>45822</v>
          </cell>
          <cell r="L1502">
            <v>27825</v>
          </cell>
          <cell r="M1502">
            <v>28414</v>
          </cell>
          <cell r="N1502">
            <v>0</v>
          </cell>
          <cell r="O1502">
            <v>0</v>
          </cell>
          <cell r="P1502">
            <v>118547</v>
          </cell>
          <cell r="Q1502">
            <v>30030</v>
          </cell>
        </row>
        <row r="1503">
          <cell r="A1503" t="str">
            <v>C406082110000</v>
          </cell>
          <cell r="B1503" t="str">
            <v>福岡県</v>
          </cell>
          <cell r="C1503" t="str">
            <v>大任町</v>
          </cell>
          <cell r="D1503">
            <v>6</v>
          </cell>
          <cell r="E1503">
            <v>139667</v>
          </cell>
          <cell r="F1503">
            <v>57611</v>
          </cell>
          <cell r="G1503">
            <v>16605</v>
          </cell>
          <cell r="H1503">
            <v>17860</v>
          </cell>
          <cell r="I1503">
            <v>23146</v>
          </cell>
          <cell r="J1503">
            <v>26045</v>
          </cell>
          <cell r="K1503">
            <v>8106</v>
          </cell>
          <cell r="L1503">
            <v>7791</v>
          </cell>
          <cell r="M1503">
            <v>10148</v>
          </cell>
          <cell r="N1503">
            <v>0</v>
          </cell>
          <cell r="O1503">
            <v>0</v>
          </cell>
          <cell r="P1503">
            <v>56011</v>
          </cell>
          <cell r="Q1503">
            <v>0</v>
          </cell>
        </row>
        <row r="1504">
          <cell r="A1504" t="str">
            <v>C406091110000</v>
          </cell>
          <cell r="B1504" t="str">
            <v>福岡県</v>
          </cell>
          <cell r="C1504" t="str">
            <v>赤村</v>
          </cell>
          <cell r="D1504">
            <v>6</v>
          </cell>
          <cell r="E1504">
            <v>108785</v>
          </cell>
          <cell r="F1504">
            <v>41024</v>
          </cell>
          <cell r="G1504">
            <v>8055</v>
          </cell>
          <cell r="H1504">
            <v>9823</v>
          </cell>
          <cell r="I1504">
            <v>23146</v>
          </cell>
          <cell r="J1504">
            <v>25940</v>
          </cell>
          <cell r="K1504">
            <v>4662</v>
          </cell>
          <cell r="L1504">
            <v>11130</v>
          </cell>
          <cell r="M1504">
            <v>10148</v>
          </cell>
          <cell r="N1504">
            <v>0</v>
          </cell>
          <cell r="O1504">
            <v>0</v>
          </cell>
          <cell r="P1504">
            <v>41821</v>
          </cell>
          <cell r="Q1504">
            <v>0</v>
          </cell>
        </row>
        <row r="1505">
          <cell r="A1505" t="str">
            <v>C406104110000</v>
          </cell>
          <cell r="B1505" t="str">
            <v>福岡県</v>
          </cell>
          <cell r="C1505" t="str">
            <v>福智町</v>
          </cell>
          <cell r="D1505">
            <v>6</v>
          </cell>
          <cell r="E1505">
            <v>465429</v>
          </cell>
          <cell r="F1505">
            <v>198397</v>
          </cell>
          <cell r="G1505">
            <v>65520</v>
          </cell>
          <cell r="H1505">
            <v>75012</v>
          </cell>
          <cell r="I1505">
            <v>57865</v>
          </cell>
          <cell r="J1505">
            <v>111588</v>
          </cell>
          <cell r="K1505">
            <v>34398</v>
          </cell>
          <cell r="L1505">
            <v>46746</v>
          </cell>
          <cell r="M1505">
            <v>30444</v>
          </cell>
          <cell r="N1505">
            <v>0</v>
          </cell>
          <cell r="O1505">
            <v>0</v>
          </cell>
          <cell r="P1505">
            <v>155444</v>
          </cell>
          <cell r="Q1505">
            <v>0</v>
          </cell>
        </row>
        <row r="1506">
          <cell r="A1506" t="str">
            <v>C406210110000</v>
          </cell>
          <cell r="B1506" t="str">
            <v>福岡県</v>
          </cell>
          <cell r="C1506" t="str">
            <v>苅田町</v>
          </cell>
          <cell r="D1506">
            <v>6</v>
          </cell>
          <cell r="E1506">
            <v>654638</v>
          </cell>
          <cell r="F1506">
            <v>270652</v>
          </cell>
          <cell r="G1506">
            <v>100305</v>
          </cell>
          <cell r="H1506">
            <v>100909</v>
          </cell>
          <cell r="I1506">
            <v>69438</v>
          </cell>
          <cell r="J1506">
            <v>101524</v>
          </cell>
          <cell r="K1506">
            <v>43386</v>
          </cell>
          <cell r="L1506">
            <v>37842</v>
          </cell>
          <cell r="M1506">
            <v>20296</v>
          </cell>
          <cell r="N1506">
            <v>0</v>
          </cell>
          <cell r="O1506">
            <v>0</v>
          </cell>
          <cell r="P1506">
            <v>282462</v>
          </cell>
          <cell r="Q1506">
            <v>0</v>
          </cell>
        </row>
        <row r="1507">
          <cell r="A1507" t="str">
            <v>C406252110000</v>
          </cell>
          <cell r="B1507" t="str">
            <v>福岡県</v>
          </cell>
          <cell r="C1507" t="str">
            <v>みやこ町</v>
          </cell>
          <cell r="D1507">
            <v>6</v>
          </cell>
          <cell r="E1507">
            <v>567194</v>
          </cell>
          <cell r="F1507">
            <v>245479</v>
          </cell>
          <cell r="G1507">
            <v>71640</v>
          </cell>
          <cell r="H1507">
            <v>50008</v>
          </cell>
          <cell r="I1507">
            <v>123831</v>
          </cell>
          <cell r="J1507">
            <v>97796</v>
          </cell>
          <cell r="K1507">
            <v>30492</v>
          </cell>
          <cell r="L1507">
            <v>26712</v>
          </cell>
          <cell r="M1507">
            <v>40592</v>
          </cell>
          <cell r="N1507">
            <v>0</v>
          </cell>
          <cell r="O1507">
            <v>0</v>
          </cell>
          <cell r="P1507">
            <v>223919</v>
          </cell>
          <cell r="Q1507">
            <v>0</v>
          </cell>
        </row>
        <row r="1508">
          <cell r="A1508" t="str">
            <v>C406422110000</v>
          </cell>
          <cell r="B1508" t="str">
            <v>福岡県</v>
          </cell>
          <cell r="C1508" t="str">
            <v>吉富町</v>
          </cell>
          <cell r="D1508">
            <v>6</v>
          </cell>
          <cell r="E1508">
            <v>142587</v>
          </cell>
          <cell r="F1508">
            <v>42743</v>
          </cell>
          <cell r="G1508">
            <v>17775</v>
          </cell>
          <cell r="H1508">
            <v>13395</v>
          </cell>
          <cell r="I1508">
            <v>11573</v>
          </cell>
          <cell r="J1508">
            <v>36293</v>
          </cell>
          <cell r="K1508">
            <v>13902</v>
          </cell>
          <cell r="L1508">
            <v>12243</v>
          </cell>
          <cell r="M1508">
            <v>10148</v>
          </cell>
          <cell r="N1508">
            <v>0</v>
          </cell>
          <cell r="O1508">
            <v>0</v>
          </cell>
          <cell r="P1508">
            <v>59976</v>
          </cell>
          <cell r="Q1508">
            <v>3575</v>
          </cell>
        </row>
        <row r="1509">
          <cell r="A1509" t="str">
            <v>C406465110000</v>
          </cell>
          <cell r="B1509" t="str">
            <v>福岡県</v>
          </cell>
          <cell r="C1509" t="str">
            <v>上毛町</v>
          </cell>
          <cell r="D1509">
            <v>6</v>
          </cell>
          <cell r="E1509">
            <v>218158</v>
          </cell>
          <cell r="F1509">
            <v>99521</v>
          </cell>
          <cell r="G1509">
            <v>23760</v>
          </cell>
          <cell r="H1509">
            <v>29469</v>
          </cell>
          <cell r="I1509">
            <v>46292</v>
          </cell>
          <cell r="J1509">
            <v>28628</v>
          </cell>
          <cell r="K1509">
            <v>9576</v>
          </cell>
          <cell r="L1509">
            <v>8904</v>
          </cell>
          <cell r="M1509">
            <v>10148</v>
          </cell>
          <cell r="N1509">
            <v>0</v>
          </cell>
          <cell r="O1509">
            <v>0</v>
          </cell>
          <cell r="P1509">
            <v>90009</v>
          </cell>
          <cell r="Q1509">
            <v>0</v>
          </cell>
        </row>
        <row r="1510">
          <cell r="A1510" t="str">
            <v>C406473110000</v>
          </cell>
          <cell r="B1510" t="str">
            <v>福岡県</v>
          </cell>
          <cell r="C1510" t="str">
            <v>築上町</v>
          </cell>
          <cell r="D1510">
            <v>6</v>
          </cell>
          <cell r="E1510">
            <v>439597</v>
          </cell>
          <cell r="F1510">
            <v>193677</v>
          </cell>
          <cell r="G1510">
            <v>46620</v>
          </cell>
          <cell r="H1510">
            <v>54473</v>
          </cell>
          <cell r="I1510">
            <v>92584</v>
          </cell>
          <cell r="J1510">
            <v>67735</v>
          </cell>
          <cell r="K1510">
            <v>24066</v>
          </cell>
          <cell r="L1510">
            <v>23373</v>
          </cell>
          <cell r="M1510">
            <v>20296</v>
          </cell>
          <cell r="N1510">
            <v>0</v>
          </cell>
          <cell r="O1510">
            <v>0</v>
          </cell>
          <cell r="P1510">
            <v>178185</v>
          </cell>
          <cell r="Q1510">
            <v>0</v>
          </cell>
        </row>
        <row r="1511">
          <cell r="A1511" t="str">
            <v>C412015110000</v>
          </cell>
          <cell r="B1511" t="str">
            <v>佐賀県</v>
          </cell>
          <cell r="C1511" t="str">
            <v>佐賀市</v>
          </cell>
          <cell r="D1511">
            <v>4</v>
          </cell>
          <cell r="E1511">
            <v>3625169</v>
          </cell>
          <cell r="F1511">
            <v>1517178</v>
          </cell>
          <cell r="G1511">
            <v>548640</v>
          </cell>
          <cell r="H1511">
            <v>563483</v>
          </cell>
          <cell r="I1511">
            <v>405055</v>
          </cell>
          <cell r="J1511">
            <v>673812</v>
          </cell>
          <cell r="K1511">
            <v>224028</v>
          </cell>
          <cell r="L1511">
            <v>267120</v>
          </cell>
          <cell r="M1511">
            <v>182664</v>
          </cell>
          <cell r="N1511">
            <v>0</v>
          </cell>
          <cell r="O1511">
            <v>0</v>
          </cell>
          <cell r="P1511">
            <v>1418449</v>
          </cell>
          <cell r="Q1511">
            <v>15730</v>
          </cell>
        </row>
        <row r="1512">
          <cell r="A1512" t="str">
            <v>C412023110000</v>
          </cell>
          <cell r="B1512" t="str">
            <v>佐賀県</v>
          </cell>
          <cell r="C1512" t="str">
            <v>唐津市</v>
          </cell>
          <cell r="D1512">
            <v>5</v>
          </cell>
          <cell r="E1512">
            <v>2329130</v>
          </cell>
          <cell r="F1512">
            <v>1065164</v>
          </cell>
          <cell r="G1512">
            <v>328770</v>
          </cell>
          <cell r="H1512">
            <v>342912</v>
          </cell>
          <cell r="I1512">
            <v>393482</v>
          </cell>
          <cell r="J1512">
            <v>507980</v>
          </cell>
          <cell r="K1512">
            <v>143766</v>
          </cell>
          <cell r="L1512">
            <v>171402</v>
          </cell>
          <cell r="M1512">
            <v>192812</v>
          </cell>
          <cell r="N1512">
            <v>0</v>
          </cell>
          <cell r="O1512">
            <v>0</v>
          </cell>
          <cell r="P1512">
            <v>755986</v>
          </cell>
          <cell r="Q1512">
            <v>0</v>
          </cell>
        </row>
        <row r="1513">
          <cell r="A1513" t="str">
            <v>C412031110000</v>
          </cell>
          <cell r="B1513" t="str">
            <v>佐賀県</v>
          </cell>
          <cell r="C1513" t="str">
            <v>鳥栖市</v>
          </cell>
          <cell r="D1513">
            <v>5</v>
          </cell>
          <cell r="E1513">
            <v>1251400</v>
          </cell>
          <cell r="F1513">
            <v>517157</v>
          </cell>
          <cell r="G1513">
            <v>200430</v>
          </cell>
          <cell r="H1513">
            <v>224143</v>
          </cell>
          <cell r="I1513">
            <v>92584</v>
          </cell>
          <cell r="J1513">
            <v>235430</v>
          </cell>
          <cell r="K1513">
            <v>87990</v>
          </cell>
          <cell r="L1513">
            <v>106848</v>
          </cell>
          <cell r="M1513">
            <v>40592</v>
          </cell>
          <cell r="N1513">
            <v>0</v>
          </cell>
          <cell r="O1513">
            <v>0</v>
          </cell>
          <cell r="P1513">
            <v>498813</v>
          </cell>
          <cell r="Q1513">
            <v>0</v>
          </cell>
        </row>
        <row r="1514">
          <cell r="A1514" t="str">
            <v>C412040110000</v>
          </cell>
          <cell r="B1514" t="str">
            <v>佐賀県</v>
          </cell>
          <cell r="C1514" t="str">
            <v>多久市</v>
          </cell>
          <cell r="D1514">
            <v>5</v>
          </cell>
          <cell r="E1514">
            <v>499182</v>
          </cell>
          <cell r="F1514">
            <v>224677</v>
          </cell>
          <cell r="G1514">
            <v>139950</v>
          </cell>
          <cell r="H1514">
            <v>50008</v>
          </cell>
          <cell r="I1514">
            <v>34719</v>
          </cell>
          <cell r="J1514">
            <v>83721</v>
          </cell>
          <cell r="K1514">
            <v>18774</v>
          </cell>
          <cell r="L1514">
            <v>34503</v>
          </cell>
          <cell r="M1514">
            <v>30444</v>
          </cell>
          <cell r="N1514">
            <v>0</v>
          </cell>
          <cell r="O1514">
            <v>0</v>
          </cell>
          <cell r="P1514">
            <v>190784</v>
          </cell>
          <cell r="Q1514">
            <v>0</v>
          </cell>
        </row>
        <row r="1515">
          <cell r="A1515" t="str">
            <v>C412058110000</v>
          </cell>
          <cell r="B1515" t="str">
            <v>佐賀県</v>
          </cell>
          <cell r="C1515" t="str">
            <v>伊万里市</v>
          </cell>
          <cell r="D1515">
            <v>5</v>
          </cell>
          <cell r="E1515">
            <v>1165991</v>
          </cell>
          <cell r="F1515">
            <v>510579</v>
          </cell>
          <cell r="G1515">
            <v>154035</v>
          </cell>
          <cell r="H1515">
            <v>183065</v>
          </cell>
          <cell r="I1515">
            <v>173479</v>
          </cell>
          <cell r="J1515">
            <v>262561</v>
          </cell>
          <cell r="K1515">
            <v>75642</v>
          </cell>
          <cell r="L1515">
            <v>105735</v>
          </cell>
          <cell r="M1515">
            <v>81184</v>
          </cell>
          <cell r="N1515">
            <v>0</v>
          </cell>
          <cell r="O1515">
            <v>0</v>
          </cell>
          <cell r="P1515">
            <v>384986</v>
          </cell>
          <cell r="Q1515">
            <v>7865</v>
          </cell>
        </row>
        <row r="1516">
          <cell r="A1516" t="str">
            <v>C412066110000</v>
          </cell>
          <cell r="B1516" t="str">
            <v>佐賀県</v>
          </cell>
          <cell r="C1516" t="str">
            <v>武雄市</v>
          </cell>
          <cell r="D1516">
            <v>5</v>
          </cell>
          <cell r="E1516">
            <v>1037402</v>
          </cell>
          <cell r="F1516">
            <v>428731</v>
          </cell>
          <cell r="G1516">
            <v>116685</v>
          </cell>
          <cell r="H1516">
            <v>150024</v>
          </cell>
          <cell r="I1516">
            <v>162022</v>
          </cell>
          <cell r="J1516">
            <v>157651</v>
          </cell>
          <cell r="K1516">
            <v>50148</v>
          </cell>
          <cell r="L1516">
            <v>56763</v>
          </cell>
          <cell r="M1516">
            <v>50740</v>
          </cell>
          <cell r="N1516">
            <v>0</v>
          </cell>
          <cell r="O1516">
            <v>0</v>
          </cell>
          <cell r="P1516">
            <v>451020</v>
          </cell>
          <cell r="Q1516">
            <v>0</v>
          </cell>
        </row>
        <row r="1517">
          <cell r="A1517" t="str">
            <v>C412074110000</v>
          </cell>
          <cell r="B1517" t="str">
            <v>佐賀県</v>
          </cell>
          <cell r="C1517" t="str">
            <v>鹿島市</v>
          </cell>
          <cell r="D1517">
            <v>5</v>
          </cell>
          <cell r="E1517">
            <v>571496</v>
          </cell>
          <cell r="F1517">
            <v>237294</v>
          </cell>
          <cell r="G1517">
            <v>68805</v>
          </cell>
          <cell r="H1517">
            <v>75905</v>
          </cell>
          <cell r="I1517">
            <v>92584</v>
          </cell>
          <cell r="J1517">
            <v>88168</v>
          </cell>
          <cell r="K1517">
            <v>30030</v>
          </cell>
          <cell r="L1517">
            <v>37842</v>
          </cell>
          <cell r="M1517">
            <v>20296</v>
          </cell>
          <cell r="N1517">
            <v>0</v>
          </cell>
          <cell r="O1517">
            <v>0</v>
          </cell>
          <cell r="P1517">
            <v>246034</v>
          </cell>
          <cell r="Q1517">
            <v>0</v>
          </cell>
        </row>
        <row r="1518">
          <cell r="A1518" t="str">
            <v>C412082110000</v>
          </cell>
          <cell r="B1518" t="str">
            <v>佐賀県</v>
          </cell>
          <cell r="C1518" t="str">
            <v>小城市</v>
          </cell>
          <cell r="D1518">
            <v>5</v>
          </cell>
          <cell r="E1518">
            <v>854951</v>
          </cell>
          <cell r="F1518">
            <v>327089</v>
          </cell>
          <cell r="G1518">
            <v>109485</v>
          </cell>
          <cell r="H1518">
            <v>125020</v>
          </cell>
          <cell r="I1518">
            <v>92584</v>
          </cell>
          <cell r="J1518">
            <v>149750</v>
          </cell>
          <cell r="K1518">
            <v>51282</v>
          </cell>
          <cell r="L1518">
            <v>57876</v>
          </cell>
          <cell r="M1518">
            <v>40592</v>
          </cell>
          <cell r="N1518">
            <v>0</v>
          </cell>
          <cell r="O1518">
            <v>0</v>
          </cell>
          <cell r="P1518">
            <v>305897</v>
          </cell>
          <cell r="Q1518">
            <v>72215</v>
          </cell>
        </row>
        <row r="1519">
          <cell r="A1519" t="str">
            <v>C412091110000</v>
          </cell>
          <cell r="B1519" t="str">
            <v>佐賀県</v>
          </cell>
          <cell r="C1519" t="str">
            <v>嬉野市</v>
          </cell>
          <cell r="D1519">
            <v>5</v>
          </cell>
          <cell r="E1519">
            <v>593700</v>
          </cell>
          <cell r="F1519">
            <v>246592</v>
          </cell>
          <cell r="G1519">
            <v>57600</v>
          </cell>
          <cell r="H1519">
            <v>84835</v>
          </cell>
          <cell r="I1519">
            <v>104157</v>
          </cell>
          <cell r="J1519">
            <v>100883</v>
          </cell>
          <cell r="K1519">
            <v>25788</v>
          </cell>
          <cell r="L1519">
            <v>34503</v>
          </cell>
          <cell r="M1519">
            <v>40592</v>
          </cell>
          <cell r="N1519">
            <v>0</v>
          </cell>
          <cell r="O1519">
            <v>0</v>
          </cell>
          <cell r="P1519">
            <v>246225</v>
          </cell>
          <cell r="Q1519">
            <v>0</v>
          </cell>
        </row>
        <row r="1520">
          <cell r="A1520" t="str">
            <v>C412104110000</v>
          </cell>
          <cell r="B1520" t="str">
            <v>佐賀県</v>
          </cell>
          <cell r="C1520" t="str">
            <v>神埼市</v>
          </cell>
          <cell r="D1520">
            <v>5</v>
          </cell>
          <cell r="E1520">
            <v>660665</v>
          </cell>
          <cell r="F1520">
            <v>226310</v>
          </cell>
          <cell r="G1520">
            <v>75645</v>
          </cell>
          <cell r="H1520">
            <v>69654</v>
          </cell>
          <cell r="I1520">
            <v>81011</v>
          </cell>
          <cell r="J1520">
            <v>135864</v>
          </cell>
          <cell r="K1520">
            <v>38640</v>
          </cell>
          <cell r="L1520">
            <v>66780</v>
          </cell>
          <cell r="M1520">
            <v>30444</v>
          </cell>
          <cell r="N1520">
            <v>0</v>
          </cell>
          <cell r="O1520">
            <v>0</v>
          </cell>
          <cell r="P1520">
            <v>298491</v>
          </cell>
          <cell r="Q1520">
            <v>0</v>
          </cell>
        </row>
        <row r="1521">
          <cell r="A1521" t="str">
            <v>C413275110000</v>
          </cell>
          <cell r="B1521" t="str">
            <v>佐賀県</v>
          </cell>
          <cell r="C1521" t="str">
            <v>吉野ヶ里町</v>
          </cell>
          <cell r="D1521">
            <v>6</v>
          </cell>
          <cell r="E1521">
            <v>394585</v>
          </cell>
          <cell r="F1521">
            <v>118853</v>
          </cell>
          <cell r="G1521">
            <v>43020</v>
          </cell>
          <cell r="H1521">
            <v>52687</v>
          </cell>
          <cell r="I1521">
            <v>23146</v>
          </cell>
          <cell r="J1521">
            <v>62149</v>
          </cell>
          <cell r="K1521">
            <v>18480</v>
          </cell>
          <cell r="L1521">
            <v>23373</v>
          </cell>
          <cell r="M1521">
            <v>20296</v>
          </cell>
          <cell r="N1521">
            <v>0</v>
          </cell>
          <cell r="O1521">
            <v>0</v>
          </cell>
          <cell r="P1521">
            <v>170683</v>
          </cell>
          <cell r="Q1521">
            <v>42900</v>
          </cell>
        </row>
        <row r="1522">
          <cell r="A1522" t="str">
            <v>C413411110000</v>
          </cell>
          <cell r="B1522" t="str">
            <v>佐賀県</v>
          </cell>
          <cell r="C1522" t="str">
            <v>基山町</v>
          </cell>
          <cell r="D1522">
            <v>6</v>
          </cell>
          <cell r="E1522">
            <v>334452</v>
          </cell>
          <cell r="F1522">
            <v>132414</v>
          </cell>
          <cell r="G1522">
            <v>41400</v>
          </cell>
          <cell r="H1522">
            <v>67868</v>
          </cell>
          <cell r="I1522">
            <v>23146</v>
          </cell>
          <cell r="J1522">
            <v>45596</v>
          </cell>
          <cell r="K1522">
            <v>15414</v>
          </cell>
          <cell r="L1522">
            <v>20034</v>
          </cell>
          <cell r="M1522">
            <v>10148</v>
          </cell>
          <cell r="N1522">
            <v>0</v>
          </cell>
          <cell r="O1522">
            <v>0</v>
          </cell>
          <cell r="P1522">
            <v>156442</v>
          </cell>
          <cell r="Q1522">
            <v>0</v>
          </cell>
        </row>
        <row r="1523">
          <cell r="A1523" t="str">
            <v>C413453110000</v>
          </cell>
          <cell r="B1523" t="str">
            <v>佐賀県</v>
          </cell>
          <cell r="C1523" t="str">
            <v>上峰町</v>
          </cell>
          <cell r="D1523">
            <v>6</v>
          </cell>
          <cell r="E1523">
            <v>235288</v>
          </cell>
          <cell r="F1523">
            <v>75457</v>
          </cell>
          <cell r="G1523">
            <v>38880</v>
          </cell>
          <cell r="H1523">
            <v>25004</v>
          </cell>
          <cell r="I1523">
            <v>11573</v>
          </cell>
          <cell r="J1523">
            <v>36755</v>
          </cell>
          <cell r="K1523">
            <v>12138</v>
          </cell>
          <cell r="L1523">
            <v>14469</v>
          </cell>
          <cell r="M1523">
            <v>10148</v>
          </cell>
          <cell r="N1523">
            <v>0</v>
          </cell>
          <cell r="O1523">
            <v>0</v>
          </cell>
          <cell r="P1523">
            <v>123076</v>
          </cell>
          <cell r="Q1523">
            <v>0</v>
          </cell>
        </row>
        <row r="1524">
          <cell r="A1524" t="str">
            <v>C413461110000</v>
          </cell>
          <cell r="B1524" t="str">
            <v>佐賀県</v>
          </cell>
          <cell r="C1524" t="str">
            <v>みやき町</v>
          </cell>
          <cell r="D1524">
            <v>6</v>
          </cell>
          <cell r="E1524">
            <v>501319</v>
          </cell>
          <cell r="F1524">
            <v>162536</v>
          </cell>
          <cell r="G1524">
            <v>59985</v>
          </cell>
          <cell r="H1524">
            <v>56259</v>
          </cell>
          <cell r="I1524">
            <v>46292</v>
          </cell>
          <cell r="J1524">
            <v>86703</v>
          </cell>
          <cell r="K1524">
            <v>23982</v>
          </cell>
          <cell r="L1524">
            <v>32277</v>
          </cell>
          <cell r="M1524">
            <v>30444</v>
          </cell>
          <cell r="N1524">
            <v>0</v>
          </cell>
          <cell r="O1524">
            <v>0</v>
          </cell>
          <cell r="P1524">
            <v>252080</v>
          </cell>
          <cell r="Q1524">
            <v>0</v>
          </cell>
        </row>
        <row r="1525">
          <cell r="A1525" t="str">
            <v>C413879110000</v>
          </cell>
          <cell r="B1525" t="str">
            <v>佐賀県</v>
          </cell>
          <cell r="C1525" t="str">
            <v>玄海町</v>
          </cell>
          <cell r="D1525">
            <v>6</v>
          </cell>
          <cell r="E1525">
            <v>193476</v>
          </cell>
          <cell r="F1525">
            <v>78968</v>
          </cell>
          <cell r="G1525">
            <v>54000</v>
          </cell>
          <cell r="H1525">
            <v>13395</v>
          </cell>
          <cell r="I1525">
            <v>11573</v>
          </cell>
          <cell r="J1525">
            <v>42446</v>
          </cell>
          <cell r="K1525">
            <v>23394</v>
          </cell>
          <cell r="L1525">
            <v>8904</v>
          </cell>
          <cell r="M1525">
            <v>10148</v>
          </cell>
          <cell r="N1525">
            <v>0</v>
          </cell>
          <cell r="O1525">
            <v>0</v>
          </cell>
          <cell r="P1525">
            <v>72062</v>
          </cell>
          <cell r="Q1525">
            <v>0</v>
          </cell>
        </row>
        <row r="1526">
          <cell r="A1526" t="str">
            <v>C414018110000</v>
          </cell>
          <cell r="B1526" t="str">
            <v>佐賀県</v>
          </cell>
          <cell r="C1526" t="str">
            <v>有田町</v>
          </cell>
          <cell r="D1526">
            <v>6</v>
          </cell>
          <cell r="E1526">
            <v>427534</v>
          </cell>
          <cell r="F1526">
            <v>153598</v>
          </cell>
          <cell r="G1526">
            <v>47475</v>
          </cell>
          <cell r="H1526">
            <v>59831</v>
          </cell>
          <cell r="I1526">
            <v>46292</v>
          </cell>
          <cell r="J1526">
            <v>63682</v>
          </cell>
          <cell r="K1526">
            <v>21126</v>
          </cell>
          <cell r="L1526">
            <v>22260</v>
          </cell>
          <cell r="M1526">
            <v>20296</v>
          </cell>
          <cell r="N1526">
            <v>0</v>
          </cell>
          <cell r="O1526">
            <v>0</v>
          </cell>
          <cell r="P1526">
            <v>210254</v>
          </cell>
          <cell r="Q1526">
            <v>0</v>
          </cell>
        </row>
        <row r="1527">
          <cell r="A1527" t="str">
            <v>C414239110000</v>
          </cell>
          <cell r="B1527" t="str">
            <v>佐賀県</v>
          </cell>
          <cell r="C1527" t="str">
            <v>大町町</v>
          </cell>
          <cell r="D1527">
            <v>6</v>
          </cell>
          <cell r="E1527">
            <v>121877</v>
          </cell>
          <cell r="F1527">
            <v>36983</v>
          </cell>
          <cell r="G1527">
            <v>12015</v>
          </cell>
          <cell r="H1527">
            <v>13395</v>
          </cell>
          <cell r="I1527">
            <v>11573</v>
          </cell>
          <cell r="J1527">
            <v>23525</v>
          </cell>
          <cell r="K1527">
            <v>5586</v>
          </cell>
          <cell r="L1527">
            <v>7791</v>
          </cell>
          <cell r="M1527">
            <v>10148</v>
          </cell>
          <cell r="N1527">
            <v>0</v>
          </cell>
          <cell r="O1527">
            <v>0</v>
          </cell>
          <cell r="P1527">
            <v>61369</v>
          </cell>
          <cell r="Q1527">
            <v>0</v>
          </cell>
        </row>
        <row r="1528">
          <cell r="A1528" t="str">
            <v>C414247110000</v>
          </cell>
          <cell r="B1528" t="str">
            <v>佐賀県</v>
          </cell>
          <cell r="C1528" t="str">
            <v>江北町</v>
          </cell>
          <cell r="D1528">
            <v>6</v>
          </cell>
          <cell r="E1528">
            <v>199289</v>
          </cell>
          <cell r="F1528">
            <v>58828</v>
          </cell>
          <cell r="G1528">
            <v>24930</v>
          </cell>
          <cell r="H1528">
            <v>22325</v>
          </cell>
          <cell r="I1528">
            <v>11573</v>
          </cell>
          <cell r="J1528">
            <v>34781</v>
          </cell>
          <cell r="K1528">
            <v>10164</v>
          </cell>
          <cell r="L1528">
            <v>14469</v>
          </cell>
          <cell r="M1528">
            <v>10148</v>
          </cell>
          <cell r="N1528">
            <v>0</v>
          </cell>
          <cell r="O1528">
            <v>0</v>
          </cell>
          <cell r="P1528">
            <v>97815</v>
          </cell>
          <cell r="Q1528">
            <v>7865</v>
          </cell>
        </row>
        <row r="1529">
          <cell r="A1529" t="str">
            <v>C414255110000</v>
          </cell>
          <cell r="B1529" t="str">
            <v>佐賀県</v>
          </cell>
          <cell r="C1529" t="str">
            <v>白石町</v>
          </cell>
          <cell r="D1529">
            <v>6</v>
          </cell>
          <cell r="E1529">
            <v>537261</v>
          </cell>
          <cell r="F1529">
            <v>213915</v>
          </cell>
          <cell r="G1529">
            <v>48105</v>
          </cell>
          <cell r="H1529">
            <v>73226</v>
          </cell>
          <cell r="I1529">
            <v>92584</v>
          </cell>
          <cell r="J1529">
            <v>101970</v>
          </cell>
          <cell r="K1529">
            <v>22554</v>
          </cell>
          <cell r="L1529">
            <v>48972</v>
          </cell>
          <cell r="M1529">
            <v>30444</v>
          </cell>
          <cell r="N1529">
            <v>0</v>
          </cell>
          <cell r="O1529">
            <v>0</v>
          </cell>
          <cell r="P1529">
            <v>221376</v>
          </cell>
          <cell r="Q1529">
            <v>0</v>
          </cell>
        </row>
        <row r="1530">
          <cell r="A1530" t="str">
            <v>C414417110000</v>
          </cell>
          <cell r="B1530" t="str">
            <v>佐賀県</v>
          </cell>
          <cell r="C1530" t="str">
            <v>太良町</v>
          </cell>
          <cell r="D1530">
            <v>6</v>
          </cell>
          <cell r="E1530">
            <v>208120</v>
          </cell>
          <cell r="F1530">
            <v>55766</v>
          </cell>
          <cell r="G1530">
            <v>14760</v>
          </cell>
          <cell r="H1530">
            <v>17860</v>
          </cell>
          <cell r="I1530">
            <v>23146</v>
          </cell>
          <cell r="J1530">
            <v>47281</v>
          </cell>
          <cell r="K1530">
            <v>8064</v>
          </cell>
          <cell r="L1530">
            <v>18921</v>
          </cell>
          <cell r="M1530">
            <v>20296</v>
          </cell>
          <cell r="N1530">
            <v>0</v>
          </cell>
          <cell r="O1530">
            <v>0</v>
          </cell>
          <cell r="P1530">
            <v>105073</v>
          </cell>
          <cell r="Q1530">
            <v>0</v>
          </cell>
        </row>
        <row r="1531">
          <cell r="A1531" t="str">
            <v>C422011110000</v>
          </cell>
          <cell r="B1531" t="str">
            <v>長崎県</v>
          </cell>
          <cell r="C1531" t="str">
            <v>長崎市</v>
          </cell>
          <cell r="D1531">
            <v>3</v>
          </cell>
          <cell r="E1531">
            <v>6717963</v>
          </cell>
          <cell r="F1531">
            <v>2593102</v>
          </cell>
          <cell r="G1531">
            <v>842760</v>
          </cell>
          <cell r="H1531">
            <v>949259</v>
          </cell>
          <cell r="I1531">
            <v>801083</v>
          </cell>
          <cell r="J1531">
            <v>1249928</v>
          </cell>
          <cell r="K1531">
            <v>382116</v>
          </cell>
          <cell r="L1531">
            <v>463008</v>
          </cell>
          <cell r="M1531">
            <v>404804</v>
          </cell>
          <cell r="N1531">
            <v>407230</v>
          </cell>
          <cell r="O1531">
            <v>60636</v>
          </cell>
          <cell r="P1531">
            <v>2372032</v>
          </cell>
          <cell r="Q1531">
            <v>35035</v>
          </cell>
        </row>
        <row r="1532">
          <cell r="A1532" t="str">
            <v>C422029110000</v>
          </cell>
          <cell r="B1532" t="str">
            <v>長崎県</v>
          </cell>
          <cell r="C1532" t="str">
            <v>佐世保市</v>
          </cell>
          <cell r="D1532">
            <v>3</v>
          </cell>
          <cell r="E1532">
            <v>4151479</v>
          </cell>
          <cell r="F1532">
            <v>1716402</v>
          </cell>
          <cell r="G1532">
            <v>587520</v>
          </cell>
          <cell r="H1532">
            <v>596524</v>
          </cell>
          <cell r="I1532">
            <v>532358</v>
          </cell>
          <cell r="J1532">
            <v>905734</v>
          </cell>
          <cell r="K1532">
            <v>267918</v>
          </cell>
          <cell r="L1532">
            <v>373968</v>
          </cell>
          <cell r="M1532">
            <v>263848</v>
          </cell>
          <cell r="N1532">
            <v>0</v>
          </cell>
          <cell r="O1532">
            <v>0</v>
          </cell>
          <cell r="P1532">
            <v>1517188</v>
          </cell>
          <cell r="Q1532">
            <v>12155</v>
          </cell>
        </row>
        <row r="1533">
          <cell r="A1533" t="str">
            <v>C422037110000</v>
          </cell>
          <cell r="B1533" t="str">
            <v>長崎県</v>
          </cell>
          <cell r="C1533" t="str">
            <v>島原市</v>
          </cell>
          <cell r="D1533">
            <v>5</v>
          </cell>
          <cell r="E1533">
            <v>756772</v>
          </cell>
          <cell r="F1533">
            <v>326511</v>
          </cell>
          <cell r="G1533">
            <v>101835</v>
          </cell>
          <cell r="H1533">
            <v>108946</v>
          </cell>
          <cell r="I1533">
            <v>115730</v>
          </cell>
          <cell r="J1533">
            <v>149902</v>
          </cell>
          <cell r="K1533">
            <v>45738</v>
          </cell>
          <cell r="L1533">
            <v>53424</v>
          </cell>
          <cell r="M1533">
            <v>50740</v>
          </cell>
          <cell r="N1533">
            <v>0</v>
          </cell>
          <cell r="O1533">
            <v>0</v>
          </cell>
          <cell r="P1533">
            <v>280359</v>
          </cell>
          <cell r="Q1533">
            <v>0</v>
          </cell>
        </row>
        <row r="1534">
          <cell r="A1534" t="str">
            <v>C422045110000</v>
          </cell>
          <cell r="B1534" t="str">
            <v>長崎県</v>
          </cell>
          <cell r="C1534" t="str">
            <v>諫早市</v>
          </cell>
          <cell r="D1534">
            <v>5</v>
          </cell>
          <cell r="E1534">
            <v>2288959</v>
          </cell>
          <cell r="F1534">
            <v>1022508</v>
          </cell>
          <cell r="G1534">
            <v>356445</v>
          </cell>
          <cell r="H1534">
            <v>342019</v>
          </cell>
          <cell r="I1534">
            <v>324044</v>
          </cell>
          <cell r="J1534">
            <v>460159</v>
          </cell>
          <cell r="K1534">
            <v>154476</v>
          </cell>
          <cell r="L1534">
            <v>163611</v>
          </cell>
          <cell r="M1534">
            <v>142072</v>
          </cell>
          <cell r="N1534">
            <v>0</v>
          </cell>
          <cell r="O1534">
            <v>0</v>
          </cell>
          <cell r="P1534">
            <v>779837</v>
          </cell>
          <cell r="Q1534">
            <v>26455</v>
          </cell>
        </row>
        <row r="1535">
          <cell r="A1535" t="str">
            <v>C422053110000</v>
          </cell>
          <cell r="B1535" t="str">
            <v>長崎県</v>
          </cell>
          <cell r="C1535" t="str">
            <v>大村市</v>
          </cell>
          <cell r="D1535">
            <v>5</v>
          </cell>
          <cell r="E1535">
            <v>1696840</v>
          </cell>
          <cell r="F1535">
            <v>690580</v>
          </cell>
          <cell r="G1535">
            <v>284805</v>
          </cell>
          <cell r="H1535">
            <v>232180</v>
          </cell>
          <cell r="I1535">
            <v>173595</v>
          </cell>
          <cell r="J1535">
            <v>320070</v>
          </cell>
          <cell r="K1535">
            <v>125622</v>
          </cell>
          <cell r="L1535">
            <v>133560</v>
          </cell>
          <cell r="M1535">
            <v>60888</v>
          </cell>
          <cell r="N1535">
            <v>0</v>
          </cell>
          <cell r="O1535">
            <v>0</v>
          </cell>
          <cell r="P1535">
            <v>635425</v>
          </cell>
          <cell r="Q1535">
            <v>50765</v>
          </cell>
        </row>
        <row r="1536">
          <cell r="A1536" t="str">
            <v>C422070110000</v>
          </cell>
          <cell r="B1536" t="str">
            <v>長崎県</v>
          </cell>
          <cell r="C1536" t="str">
            <v>平戸市</v>
          </cell>
          <cell r="D1536">
            <v>5</v>
          </cell>
          <cell r="E1536">
            <v>840340</v>
          </cell>
          <cell r="F1536">
            <v>404242</v>
          </cell>
          <cell r="G1536">
            <v>115650</v>
          </cell>
          <cell r="H1536">
            <v>108053</v>
          </cell>
          <cell r="I1536">
            <v>180539</v>
          </cell>
          <cell r="J1536">
            <v>167961</v>
          </cell>
          <cell r="K1536">
            <v>28770</v>
          </cell>
          <cell r="L1536">
            <v>47859</v>
          </cell>
          <cell r="M1536">
            <v>91332</v>
          </cell>
          <cell r="N1536">
            <v>0</v>
          </cell>
          <cell r="O1536">
            <v>0</v>
          </cell>
          <cell r="P1536">
            <v>268137</v>
          </cell>
          <cell r="Q1536">
            <v>0</v>
          </cell>
        </row>
        <row r="1537">
          <cell r="A1537" t="str">
            <v>C422088110000</v>
          </cell>
          <cell r="B1537" t="str">
            <v>長崎県</v>
          </cell>
          <cell r="C1537" t="str">
            <v>松浦市</v>
          </cell>
          <cell r="D1537">
            <v>5</v>
          </cell>
          <cell r="E1537">
            <v>623363</v>
          </cell>
          <cell r="F1537">
            <v>244626</v>
          </cell>
          <cell r="G1537">
            <v>57420</v>
          </cell>
          <cell r="H1537">
            <v>83049</v>
          </cell>
          <cell r="I1537">
            <v>104157</v>
          </cell>
          <cell r="J1537">
            <v>141197</v>
          </cell>
          <cell r="K1537">
            <v>24528</v>
          </cell>
          <cell r="L1537">
            <v>45633</v>
          </cell>
          <cell r="M1537">
            <v>71036</v>
          </cell>
          <cell r="N1537">
            <v>0</v>
          </cell>
          <cell r="O1537">
            <v>0</v>
          </cell>
          <cell r="P1537">
            <v>237540</v>
          </cell>
          <cell r="Q1537">
            <v>0</v>
          </cell>
        </row>
        <row r="1538">
          <cell r="A1538" t="str">
            <v>C422096110000</v>
          </cell>
          <cell r="B1538" t="str">
            <v>長崎県</v>
          </cell>
          <cell r="C1538" t="str">
            <v>対馬市</v>
          </cell>
          <cell r="D1538">
            <v>5</v>
          </cell>
          <cell r="E1538">
            <v>1139404</v>
          </cell>
          <cell r="F1538">
            <v>510583</v>
          </cell>
          <cell r="G1538">
            <v>159525</v>
          </cell>
          <cell r="H1538">
            <v>127699</v>
          </cell>
          <cell r="I1538">
            <v>223359</v>
          </cell>
          <cell r="J1538">
            <v>275158</v>
          </cell>
          <cell r="K1538">
            <v>71904</v>
          </cell>
          <cell r="L1538">
            <v>72345</v>
          </cell>
          <cell r="M1538">
            <v>130909</v>
          </cell>
          <cell r="N1538">
            <v>0</v>
          </cell>
          <cell r="O1538">
            <v>0</v>
          </cell>
          <cell r="P1538">
            <v>313623</v>
          </cell>
          <cell r="Q1538">
            <v>40040</v>
          </cell>
        </row>
        <row r="1539">
          <cell r="A1539" t="str">
            <v>C422100110000</v>
          </cell>
          <cell r="B1539" t="str">
            <v>長崎県</v>
          </cell>
          <cell r="C1539" t="str">
            <v>壱岐市</v>
          </cell>
          <cell r="D1539">
            <v>5</v>
          </cell>
          <cell r="E1539">
            <v>922207</v>
          </cell>
          <cell r="F1539">
            <v>390554</v>
          </cell>
          <cell r="G1539">
            <v>66150</v>
          </cell>
          <cell r="H1539">
            <v>116090</v>
          </cell>
          <cell r="I1539">
            <v>208314</v>
          </cell>
          <cell r="J1539">
            <v>188852</v>
          </cell>
          <cell r="K1539">
            <v>108192</v>
          </cell>
          <cell r="L1539">
            <v>40068</v>
          </cell>
          <cell r="M1539">
            <v>40592</v>
          </cell>
          <cell r="N1539">
            <v>0</v>
          </cell>
          <cell r="O1539">
            <v>0</v>
          </cell>
          <cell r="P1539">
            <v>217676</v>
          </cell>
          <cell r="Q1539">
            <v>125125</v>
          </cell>
        </row>
        <row r="1540">
          <cell r="A1540" t="str">
            <v>C422118110000</v>
          </cell>
          <cell r="B1540" t="str">
            <v>長崎県</v>
          </cell>
          <cell r="C1540" t="str">
            <v>五島市</v>
          </cell>
          <cell r="D1540">
            <v>5</v>
          </cell>
          <cell r="E1540">
            <v>940374</v>
          </cell>
          <cell r="F1540">
            <v>366162</v>
          </cell>
          <cell r="G1540">
            <v>97380</v>
          </cell>
          <cell r="H1540">
            <v>92872</v>
          </cell>
          <cell r="I1540">
            <v>175910</v>
          </cell>
          <cell r="J1540">
            <v>210139</v>
          </cell>
          <cell r="K1540">
            <v>39522</v>
          </cell>
          <cell r="L1540">
            <v>58989</v>
          </cell>
          <cell r="M1540">
            <v>111628</v>
          </cell>
          <cell r="N1540">
            <v>0</v>
          </cell>
          <cell r="O1540">
            <v>0</v>
          </cell>
          <cell r="P1540">
            <v>364073</v>
          </cell>
          <cell r="Q1540">
            <v>0</v>
          </cell>
        </row>
        <row r="1541">
          <cell r="A1541" t="str">
            <v>C422126110000</v>
          </cell>
          <cell r="B1541" t="str">
            <v>長崎県</v>
          </cell>
          <cell r="C1541" t="str">
            <v>西海市</v>
          </cell>
          <cell r="D1541">
            <v>5</v>
          </cell>
          <cell r="E1541">
            <v>730039</v>
          </cell>
          <cell r="F1541">
            <v>322983</v>
          </cell>
          <cell r="G1541">
            <v>94050</v>
          </cell>
          <cell r="H1541">
            <v>75012</v>
          </cell>
          <cell r="I1541">
            <v>153921</v>
          </cell>
          <cell r="J1541">
            <v>144279</v>
          </cell>
          <cell r="K1541">
            <v>48888</v>
          </cell>
          <cell r="L1541">
            <v>34503</v>
          </cell>
          <cell r="M1541">
            <v>60888</v>
          </cell>
          <cell r="N1541">
            <v>0</v>
          </cell>
          <cell r="O1541">
            <v>0</v>
          </cell>
          <cell r="P1541">
            <v>255627</v>
          </cell>
          <cell r="Q1541">
            <v>7150</v>
          </cell>
        </row>
        <row r="1542">
          <cell r="A1542" t="str">
            <v>C422134110000</v>
          </cell>
          <cell r="B1542" t="str">
            <v>長崎県</v>
          </cell>
          <cell r="C1542" t="str">
            <v>雲仙市</v>
          </cell>
          <cell r="D1542">
            <v>5</v>
          </cell>
          <cell r="E1542">
            <v>963591</v>
          </cell>
          <cell r="F1542">
            <v>440861</v>
          </cell>
          <cell r="G1542">
            <v>91125</v>
          </cell>
          <cell r="H1542">
            <v>132164</v>
          </cell>
          <cell r="I1542">
            <v>217572</v>
          </cell>
          <cell r="J1542">
            <v>171815</v>
          </cell>
          <cell r="K1542">
            <v>41790</v>
          </cell>
          <cell r="L1542">
            <v>58989</v>
          </cell>
          <cell r="M1542">
            <v>71036</v>
          </cell>
          <cell r="N1542">
            <v>0</v>
          </cell>
          <cell r="O1542">
            <v>0</v>
          </cell>
          <cell r="P1542">
            <v>350915</v>
          </cell>
          <cell r="Q1542">
            <v>0</v>
          </cell>
        </row>
        <row r="1543">
          <cell r="A1543" t="str">
            <v>C422142110000</v>
          </cell>
          <cell r="B1543" t="str">
            <v>長崎県</v>
          </cell>
          <cell r="C1543" t="str">
            <v>南島原市</v>
          </cell>
          <cell r="D1543">
            <v>5</v>
          </cell>
          <cell r="E1543">
            <v>1051758</v>
          </cell>
          <cell r="F1543">
            <v>520394</v>
          </cell>
          <cell r="G1543">
            <v>193275</v>
          </cell>
          <cell r="H1543">
            <v>130378</v>
          </cell>
          <cell r="I1543">
            <v>196741</v>
          </cell>
          <cell r="J1543">
            <v>180178</v>
          </cell>
          <cell r="K1543">
            <v>41118</v>
          </cell>
          <cell r="L1543">
            <v>57876</v>
          </cell>
          <cell r="M1543">
            <v>81184</v>
          </cell>
          <cell r="N1543">
            <v>0</v>
          </cell>
          <cell r="O1543">
            <v>0</v>
          </cell>
          <cell r="P1543">
            <v>351186</v>
          </cell>
          <cell r="Q1543">
            <v>0</v>
          </cell>
        </row>
        <row r="1544">
          <cell r="A1544" t="str">
            <v>C423076110000</v>
          </cell>
          <cell r="B1544" t="str">
            <v>長崎県</v>
          </cell>
          <cell r="C1544" t="str">
            <v>長与町</v>
          </cell>
          <cell r="D1544">
            <v>6</v>
          </cell>
          <cell r="E1544">
            <v>686764</v>
          </cell>
          <cell r="F1544">
            <v>255355</v>
          </cell>
          <cell r="G1544">
            <v>103725</v>
          </cell>
          <cell r="H1544">
            <v>93765</v>
          </cell>
          <cell r="I1544">
            <v>57865</v>
          </cell>
          <cell r="J1544">
            <v>124587</v>
          </cell>
          <cell r="K1544">
            <v>46284</v>
          </cell>
          <cell r="L1544">
            <v>47859</v>
          </cell>
          <cell r="M1544">
            <v>30444</v>
          </cell>
          <cell r="N1544">
            <v>0</v>
          </cell>
          <cell r="O1544">
            <v>0</v>
          </cell>
          <cell r="P1544">
            <v>306822</v>
          </cell>
          <cell r="Q1544">
            <v>0</v>
          </cell>
        </row>
        <row r="1545">
          <cell r="A1545" t="str">
            <v>C423084110000</v>
          </cell>
          <cell r="B1545" t="str">
            <v>長崎県</v>
          </cell>
          <cell r="C1545" t="str">
            <v>時津町</v>
          </cell>
          <cell r="D1545">
            <v>6</v>
          </cell>
          <cell r="E1545">
            <v>525185</v>
          </cell>
          <cell r="F1545">
            <v>196160</v>
          </cell>
          <cell r="G1545">
            <v>77535</v>
          </cell>
          <cell r="H1545">
            <v>72333</v>
          </cell>
          <cell r="I1545">
            <v>46292</v>
          </cell>
          <cell r="J1545">
            <v>86110</v>
          </cell>
          <cell r="K1545">
            <v>34650</v>
          </cell>
          <cell r="L1545">
            <v>31164</v>
          </cell>
          <cell r="M1545">
            <v>20296</v>
          </cell>
          <cell r="N1545">
            <v>0</v>
          </cell>
          <cell r="O1545">
            <v>0</v>
          </cell>
          <cell r="P1545">
            <v>242915</v>
          </cell>
          <cell r="Q1545">
            <v>0</v>
          </cell>
        </row>
        <row r="1546">
          <cell r="A1546" t="str">
            <v>C423211110000</v>
          </cell>
          <cell r="B1546" t="str">
            <v>長崎県</v>
          </cell>
          <cell r="C1546" t="str">
            <v>東彼杵町</v>
          </cell>
          <cell r="D1546">
            <v>6</v>
          </cell>
          <cell r="E1546">
            <v>246413</v>
          </cell>
          <cell r="F1546">
            <v>83240</v>
          </cell>
          <cell r="G1546">
            <v>39555</v>
          </cell>
          <cell r="H1546">
            <v>20539</v>
          </cell>
          <cell r="I1546">
            <v>23146</v>
          </cell>
          <cell r="J1546">
            <v>52567</v>
          </cell>
          <cell r="K1546">
            <v>25200</v>
          </cell>
          <cell r="L1546">
            <v>11130</v>
          </cell>
          <cell r="M1546">
            <v>16237</v>
          </cell>
          <cell r="N1546">
            <v>0</v>
          </cell>
          <cell r="O1546">
            <v>0</v>
          </cell>
          <cell r="P1546">
            <v>110606</v>
          </cell>
          <cell r="Q1546">
            <v>0</v>
          </cell>
        </row>
        <row r="1547">
          <cell r="A1547" t="str">
            <v>C423220110000</v>
          </cell>
          <cell r="B1547" t="str">
            <v>長崎県</v>
          </cell>
          <cell r="C1547" t="str">
            <v>川棚町</v>
          </cell>
          <cell r="D1547">
            <v>6</v>
          </cell>
          <cell r="E1547">
            <v>274010</v>
          </cell>
          <cell r="F1547">
            <v>97197</v>
          </cell>
          <cell r="G1547">
            <v>30330</v>
          </cell>
          <cell r="H1547">
            <v>32148</v>
          </cell>
          <cell r="I1547">
            <v>34719</v>
          </cell>
          <cell r="J1547">
            <v>40934</v>
          </cell>
          <cell r="K1547">
            <v>15204</v>
          </cell>
          <cell r="L1547">
            <v>15582</v>
          </cell>
          <cell r="M1547">
            <v>10148</v>
          </cell>
          <cell r="N1547">
            <v>0</v>
          </cell>
          <cell r="O1547">
            <v>0</v>
          </cell>
          <cell r="P1547">
            <v>135879</v>
          </cell>
          <cell r="Q1547">
            <v>0</v>
          </cell>
        </row>
        <row r="1548">
          <cell r="A1548" t="str">
            <v>C423238110000</v>
          </cell>
          <cell r="B1548" t="str">
            <v>長崎県</v>
          </cell>
          <cell r="C1548" t="str">
            <v>波佐見町</v>
          </cell>
          <cell r="D1548">
            <v>6</v>
          </cell>
          <cell r="E1548">
            <v>336681</v>
          </cell>
          <cell r="F1548">
            <v>117509</v>
          </cell>
          <cell r="G1548">
            <v>47070</v>
          </cell>
          <cell r="H1548">
            <v>35720</v>
          </cell>
          <cell r="I1548">
            <v>34719</v>
          </cell>
          <cell r="J1548">
            <v>45071</v>
          </cell>
          <cell r="K1548">
            <v>16002</v>
          </cell>
          <cell r="L1548">
            <v>18921</v>
          </cell>
          <cell r="M1548">
            <v>10148</v>
          </cell>
          <cell r="N1548">
            <v>0</v>
          </cell>
          <cell r="O1548">
            <v>0</v>
          </cell>
          <cell r="P1548">
            <v>174101</v>
          </cell>
          <cell r="Q1548">
            <v>0</v>
          </cell>
        </row>
        <row r="1549">
          <cell r="A1549" t="str">
            <v>C423831110000</v>
          </cell>
          <cell r="B1549" t="str">
            <v>長崎県</v>
          </cell>
          <cell r="C1549" t="str">
            <v>小値賀町</v>
          </cell>
          <cell r="D1549">
            <v>6</v>
          </cell>
          <cell r="E1549">
            <v>91924</v>
          </cell>
          <cell r="F1549">
            <v>40058</v>
          </cell>
          <cell r="G1549">
            <v>4410</v>
          </cell>
          <cell r="H1549">
            <v>12502</v>
          </cell>
          <cell r="I1549">
            <v>23146</v>
          </cell>
          <cell r="J1549">
            <v>17603</v>
          </cell>
          <cell r="K1549">
            <v>1890</v>
          </cell>
          <cell r="L1549">
            <v>5565</v>
          </cell>
          <cell r="M1549">
            <v>10148</v>
          </cell>
          <cell r="N1549">
            <v>0</v>
          </cell>
          <cell r="O1549">
            <v>0</v>
          </cell>
          <cell r="P1549">
            <v>34263</v>
          </cell>
          <cell r="Q1549">
            <v>0</v>
          </cell>
        </row>
        <row r="1550">
          <cell r="A1550" t="str">
            <v>C423912110000</v>
          </cell>
          <cell r="B1550" t="str">
            <v>長崎県</v>
          </cell>
          <cell r="C1550" t="str">
            <v>佐々町</v>
          </cell>
          <cell r="D1550">
            <v>6</v>
          </cell>
          <cell r="E1550">
            <v>285603</v>
          </cell>
          <cell r="F1550">
            <v>104662</v>
          </cell>
          <cell r="G1550">
            <v>44010</v>
          </cell>
          <cell r="H1550">
            <v>37506</v>
          </cell>
          <cell r="I1550">
            <v>23146</v>
          </cell>
          <cell r="J1550">
            <v>49670</v>
          </cell>
          <cell r="K1550">
            <v>17262</v>
          </cell>
          <cell r="L1550">
            <v>22260</v>
          </cell>
          <cell r="M1550">
            <v>10148</v>
          </cell>
          <cell r="N1550">
            <v>0</v>
          </cell>
          <cell r="O1550">
            <v>0</v>
          </cell>
          <cell r="P1550">
            <v>131271</v>
          </cell>
          <cell r="Q1550">
            <v>0</v>
          </cell>
        </row>
        <row r="1551">
          <cell r="A1551" t="str">
            <v>C424111110000</v>
          </cell>
          <cell r="B1551" t="str">
            <v>長崎県</v>
          </cell>
          <cell r="C1551" t="str">
            <v>新上五島町</v>
          </cell>
          <cell r="D1551">
            <v>6</v>
          </cell>
          <cell r="E1551">
            <v>660387</v>
          </cell>
          <cell r="F1551">
            <v>245263</v>
          </cell>
          <cell r="G1551">
            <v>50985</v>
          </cell>
          <cell r="H1551">
            <v>66975</v>
          </cell>
          <cell r="I1551">
            <v>127303</v>
          </cell>
          <cell r="J1551">
            <v>157293</v>
          </cell>
          <cell r="K1551">
            <v>75684</v>
          </cell>
          <cell r="L1551">
            <v>27825</v>
          </cell>
          <cell r="M1551">
            <v>53784</v>
          </cell>
          <cell r="N1551">
            <v>0</v>
          </cell>
          <cell r="O1551">
            <v>0</v>
          </cell>
          <cell r="P1551">
            <v>190621</v>
          </cell>
          <cell r="Q1551">
            <v>67210</v>
          </cell>
        </row>
        <row r="1552">
          <cell r="A1552" t="str">
            <v>C431001110000</v>
          </cell>
          <cell r="B1552" t="str">
            <v>熊本県</v>
          </cell>
          <cell r="C1552" t="str">
            <v>熊本市</v>
          </cell>
          <cell r="D1552">
            <v>2</v>
          </cell>
          <cell r="E1552">
            <v>38582083</v>
          </cell>
          <cell r="F1552">
            <v>4517117</v>
          </cell>
          <cell r="G1552">
            <v>1853370</v>
          </cell>
          <cell r="H1552">
            <v>1595791</v>
          </cell>
          <cell r="I1552">
            <v>1067956</v>
          </cell>
          <cell r="J1552">
            <v>2114243</v>
          </cell>
          <cell r="K1552">
            <v>824208</v>
          </cell>
          <cell r="L1552">
            <v>853671</v>
          </cell>
          <cell r="M1552">
            <v>436364</v>
          </cell>
          <cell r="N1552">
            <v>831215</v>
          </cell>
          <cell r="O1552">
            <v>154579</v>
          </cell>
          <cell r="P1552">
            <v>30799764</v>
          </cell>
          <cell r="Q1552">
            <v>165165</v>
          </cell>
        </row>
        <row r="1553">
          <cell r="A1553" t="str">
            <v>C432024110000</v>
          </cell>
          <cell r="B1553" t="str">
            <v>熊本県</v>
          </cell>
          <cell r="C1553" t="str">
            <v>八代市</v>
          </cell>
          <cell r="D1553">
            <v>5</v>
          </cell>
          <cell r="E1553">
            <v>2260353</v>
          </cell>
          <cell r="F1553">
            <v>931801</v>
          </cell>
          <cell r="G1553">
            <v>334755</v>
          </cell>
          <cell r="H1553">
            <v>305406</v>
          </cell>
          <cell r="I1553">
            <v>291640</v>
          </cell>
          <cell r="J1553">
            <v>444561</v>
          </cell>
          <cell r="K1553">
            <v>119826</v>
          </cell>
          <cell r="L1553">
            <v>172515</v>
          </cell>
          <cell r="M1553">
            <v>152220</v>
          </cell>
          <cell r="N1553">
            <v>0</v>
          </cell>
          <cell r="O1553">
            <v>0</v>
          </cell>
          <cell r="P1553">
            <v>798906</v>
          </cell>
          <cell r="Q1553">
            <v>85085</v>
          </cell>
        </row>
        <row r="1554">
          <cell r="A1554" t="str">
            <v>C432032110000</v>
          </cell>
          <cell r="B1554" t="str">
            <v>熊本県</v>
          </cell>
          <cell r="C1554" t="str">
            <v>人吉市</v>
          </cell>
          <cell r="D1554">
            <v>5</v>
          </cell>
          <cell r="E1554">
            <v>688664</v>
          </cell>
          <cell r="F1554">
            <v>213750</v>
          </cell>
          <cell r="G1554">
            <v>69300</v>
          </cell>
          <cell r="H1554">
            <v>75012</v>
          </cell>
          <cell r="I1554">
            <v>69438</v>
          </cell>
          <cell r="J1554">
            <v>101907</v>
          </cell>
          <cell r="K1554">
            <v>34734</v>
          </cell>
          <cell r="L1554">
            <v>36729</v>
          </cell>
          <cell r="M1554">
            <v>30444</v>
          </cell>
          <cell r="N1554">
            <v>0</v>
          </cell>
          <cell r="O1554">
            <v>0</v>
          </cell>
          <cell r="P1554">
            <v>373007</v>
          </cell>
          <cell r="Q1554">
            <v>0</v>
          </cell>
        </row>
        <row r="1555">
          <cell r="A1555" t="str">
            <v>C432041110000</v>
          </cell>
          <cell r="B1555" t="str">
            <v>熊本県</v>
          </cell>
          <cell r="C1555" t="str">
            <v>荒尾市</v>
          </cell>
          <cell r="D1555">
            <v>5</v>
          </cell>
          <cell r="E1555">
            <v>848834</v>
          </cell>
          <cell r="F1555">
            <v>371208</v>
          </cell>
          <cell r="G1555">
            <v>125100</v>
          </cell>
          <cell r="H1555">
            <v>130378</v>
          </cell>
          <cell r="I1555">
            <v>115730</v>
          </cell>
          <cell r="J1555">
            <v>158250</v>
          </cell>
          <cell r="K1555">
            <v>52122</v>
          </cell>
          <cell r="L1555">
            <v>75684</v>
          </cell>
          <cell r="M1555">
            <v>30444</v>
          </cell>
          <cell r="N1555">
            <v>0</v>
          </cell>
          <cell r="O1555">
            <v>0</v>
          </cell>
          <cell r="P1555">
            <v>319376</v>
          </cell>
          <cell r="Q1555">
            <v>0</v>
          </cell>
        </row>
        <row r="1556">
          <cell r="A1556" t="str">
            <v>C432059110000</v>
          </cell>
          <cell r="B1556" t="str">
            <v>熊本県</v>
          </cell>
          <cell r="C1556" t="str">
            <v>水俣市</v>
          </cell>
          <cell r="D1556">
            <v>5</v>
          </cell>
          <cell r="E1556">
            <v>614499</v>
          </cell>
          <cell r="F1556">
            <v>222475</v>
          </cell>
          <cell r="G1556">
            <v>71910</v>
          </cell>
          <cell r="H1556">
            <v>66082</v>
          </cell>
          <cell r="I1556">
            <v>84483</v>
          </cell>
          <cell r="J1556">
            <v>124045</v>
          </cell>
          <cell r="K1556">
            <v>41748</v>
          </cell>
          <cell r="L1556">
            <v>35616</v>
          </cell>
          <cell r="M1556">
            <v>46681</v>
          </cell>
          <cell r="N1556">
            <v>0</v>
          </cell>
          <cell r="O1556">
            <v>0</v>
          </cell>
          <cell r="P1556">
            <v>267979</v>
          </cell>
          <cell r="Q1556">
            <v>0</v>
          </cell>
        </row>
        <row r="1557">
          <cell r="A1557" t="str">
            <v>C432067110000</v>
          </cell>
          <cell r="B1557" t="str">
            <v>熊本県</v>
          </cell>
          <cell r="C1557" t="str">
            <v>玉名市</v>
          </cell>
          <cell r="D1557">
            <v>5</v>
          </cell>
          <cell r="E1557">
            <v>1152132</v>
          </cell>
          <cell r="F1557">
            <v>554638</v>
          </cell>
          <cell r="G1557">
            <v>200565</v>
          </cell>
          <cell r="H1557">
            <v>152703</v>
          </cell>
          <cell r="I1557">
            <v>201370</v>
          </cell>
          <cell r="J1557">
            <v>197178</v>
          </cell>
          <cell r="K1557">
            <v>62832</v>
          </cell>
          <cell r="L1557">
            <v>73458</v>
          </cell>
          <cell r="M1557">
            <v>60888</v>
          </cell>
          <cell r="N1557">
            <v>0</v>
          </cell>
          <cell r="O1557">
            <v>0</v>
          </cell>
          <cell r="P1557">
            <v>400316</v>
          </cell>
          <cell r="Q1557">
            <v>0</v>
          </cell>
        </row>
        <row r="1558">
          <cell r="A1558" t="str">
            <v>C432083110000</v>
          </cell>
          <cell r="B1558" t="str">
            <v>熊本県</v>
          </cell>
          <cell r="C1558" t="str">
            <v>山鹿市</v>
          </cell>
          <cell r="D1558">
            <v>5</v>
          </cell>
          <cell r="E1558">
            <v>1072760</v>
          </cell>
          <cell r="F1558">
            <v>477099</v>
          </cell>
          <cell r="G1558">
            <v>205695</v>
          </cell>
          <cell r="H1558">
            <v>134843</v>
          </cell>
          <cell r="I1558">
            <v>136561</v>
          </cell>
          <cell r="J1558">
            <v>194484</v>
          </cell>
          <cell r="K1558">
            <v>74214</v>
          </cell>
          <cell r="L1558">
            <v>63441</v>
          </cell>
          <cell r="M1558">
            <v>56829</v>
          </cell>
          <cell r="N1558">
            <v>0</v>
          </cell>
          <cell r="O1558">
            <v>0</v>
          </cell>
          <cell r="P1558">
            <v>356132</v>
          </cell>
          <cell r="Q1558">
            <v>45045</v>
          </cell>
        </row>
        <row r="1559">
          <cell r="A1559" t="str">
            <v>C432105110000</v>
          </cell>
          <cell r="B1559" t="str">
            <v>熊本県</v>
          </cell>
          <cell r="C1559" t="str">
            <v>菊池市</v>
          </cell>
          <cell r="D1559">
            <v>5</v>
          </cell>
          <cell r="E1559">
            <v>937022</v>
          </cell>
          <cell r="F1559">
            <v>397333</v>
          </cell>
          <cell r="G1559">
            <v>160155</v>
          </cell>
          <cell r="H1559">
            <v>121448</v>
          </cell>
          <cell r="I1559">
            <v>115730</v>
          </cell>
          <cell r="J1559">
            <v>172141</v>
          </cell>
          <cell r="K1559">
            <v>51282</v>
          </cell>
          <cell r="L1559">
            <v>70119</v>
          </cell>
          <cell r="M1559">
            <v>50740</v>
          </cell>
          <cell r="N1559">
            <v>0</v>
          </cell>
          <cell r="O1559">
            <v>0</v>
          </cell>
          <cell r="P1559">
            <v>367548</v>
          </cell>
          <cell r="Q1559">
            <v>0</v>
          </cell>
        </row>
        <row r="1560">
          <cell r="A1560" t="str">
            <v>C432113110000</v>
          </cell>
          <cell r="B1560" t="str">
            <v>熊本県</v>
          </cell>
          <cell r="C1560" t="str">
            <v>宇土市</v>
          </cell>
          <cell r="D1560">
            <v>5</v>
          </cell>
          <cell r="E1560">
            <v>681791</v>
          </cell>
          <cell r="F1560">
            <v>281082</v>
          </cell>
          <cell r="G1560">
            <v>91125</v>
          </cell>
          <cell r="H1560">
            <v>108946</v>
          </cell>
          <cell r="I1560">
            <v>81011</v>
          </cell>
          <cell r="J1560">
            <v>112638</v>
          </cell>
          <cell r="K1560">
            <v>39900</v>
          </cell>
          <cell r="L1560">
            <v>42294</v>
          </cell>
          <cell r="M1560">
            <v>30444</v>
          </cell>
          <cell r="N1560">
            <v>0</v>
          </cell>
          <cell r="O1560">
            <v>0</v>
          </cell>
          <cell r="P1560">
            <v>213711</v>
          </cell>
          <cell r="Q1560">
            <v>74360</v>
          </cell>
        </row>
        <row r="1561">
          <cell r="A1561" t="str">
            <v>C432121110000</v>
          </cell>
          <cell r="B1561" t="str">
            <v>熊本県</v>
          </cell>
          <cell r="C1561" t="str">
            <v>上天草市</v>
          </cell>
          <cell r="D1561">
            <v>5</v>
          </cell>
          <cell r="E1561">
            <v>700522</v>
          </cell>
          <cell r="F1561">
            <v>310301</v>
          </cell>
          <cell r="G1561">
            <v>106200</v>
          </cell>
          <cell r="H1561">
            <v>76798</v>
          </cell>
          <cell r="I1561">
            <v>127303</v>
          </cell>
          <cell r="J1561">
            <v>156375</v>
          </cell>
          <cell r="K1561">
            <v>58758</v>
          </cell>
          <cell r="L1561">
            <v>36729</v>
          </cell>
          <cell r="M1561">
            <v>60888</v>
          </cell>
          <cell r="N1561">
            <v>0</v>
          </cell>
          <cell r="O1561">
            <v>0</v>
          </cell>
          <cell r="P1561">
            <v>233846</v>
          </cell>
          <cell r="Q1561">
            <v>0</v>
          </cell>
        </row>
        <row r="1562">
          <cell r="A1562" t="str">
            <v>C432130110000</v>
          </cell>
          <cell r="B1562" t="str">
            <v>熊本県</v>
          </cell>
          <cell r="C1562" t="str">
            <v>宇城市</v>
          </cell>
          <cell r="D1562">
            <v>5</v>
          </cell>
          <cell r="E1562">
            <v>1069963</v>
          </cell>
          <cell r="F1562">
            <v>483379</v>
          </cell>
          <cell r="G1562">
            <v>163260</v>
          </cell>
          <cell r="H1562">
            <v>169670</v>
          </cell>
          <cell r="I1562">
            <v>150449</v>
          </cell>
          <cell r="J1562">
            <v>195766</v>
          </cell>
          <cell r="K1562">
            <v>69342</v>
          </cell>
          <cell r="L1562">
            <v>75684</v>
          </cell>
          <cell r="M1562">
            <v>50740</v>
          </cell>
          <cell r="N1562">
            <v>0</v>
          </cell>
          <cell r="O1562">
            <v>0</v>
          </cell>
          <cell r="P1562">
            <v>390818</v>
          </cell>
          <cell r="Q1562">
            <v>0</v>
          </cell>
        </row>
        <row r="1563">
          <cell r="A1563" t="str">
            <v>C432148110000</v>
          </cell>
          <cell r="B1563" t="str">
            <v>熊本県</v>
          </cell>
          <cell r="C1563" t="str">
            <v>阿蘇市</v>
          </cell>
          <cell r="D1563">
            <v>5</v>
          </cell>
          <cell r="E1563">
            <v>623706</v>
          </cell>
          <cell r="F1563">
            <v>238116</v>
          </cell>
          <cell r="G1563">
            <v>111690</v>
          </cell>
          <cell r="H1563">
            <v>61617</v>
          </cell>
          <cell r="I1563">
            <v>64809</v>
          </cell>
          <cell r="J1563">
            <v>115767</v>
          </cell>
          <cell r="K1563">
            <v>53046</v>
          </cell>
          <cell r="L1563">
            <v>32277</v>
          </cell>
          <cell r="M1563">
            <v>30444</v>
          </cell>
          <cell r="N1563">
            <v>0</v>
          </cell>
          <cell r="O1563">
            <v>0</v>
          </cell>
          <cell r="P1563">
            <v>269823</v>
          </cell>
          <cell r="Q1563">
            <v>0</v>
          </cell>
        </row>
        <row r="1564">
          <cell r="A1564" t="str">
            <v>C432156110000</v>
          </cell>
          <cell r="B1564" t="str">
            <v>熊本県</v>
          </cell>
          <cell r="C1564" t="str">
            <v>天草市</v>
          </cell>
          <cell r="D1564">
            <v>5</v>
          </cell>
          <cell r="E1564">
            <v>1772826</v>
          </cell>
          <cell r="F1564">
            <v>769054</v>
          </cell>
          <cell r="G1564">
            <v>379710</v>
          </cell>
          <cell r="H1564">
            <v>178600</v>
          </cell>
          <cell r="I1564">
            <v>210744</v>
          </cell>
          <cell r="J1564">
            <v>416033</v>
          </cell>
          <cell r="K1564">
            <v>160566</v>
          </cell>
          <cell r="L1564">
            <v>123543</v>
          </cell>
          <cell r="M1564">
            <v>131924</v>
          </cell>
          <cell r="N1564">
            <v>0</v>
          </cell>
          <cell r="O1564">
            <v>0</v>
          </cell>
          <cell r="P1564">
            <v>537689</v>
          </cell>
          <cell r="Q1564">
            <v>50050</v>
          </cell>
        </row>
        <row r="1565">
          <cell r="A1565" t="str">
            <v>C432164110000</v>
          </cell>
          <cell r="B1565" t="str">
            <v>熊本県</v>
          </cell>
          <cell r="C1565" t="str">
            <v>合志市</v>
          </cell>
          <cell r="D1565">
            <v>5</v>
          </cell>
          <cell r="E1565">
            <v>1171988</v>
          </cell>
          <cell r="F1565">
            <v>517243</v>
          </cell>
          <cell r="G1565">
            <v>234450</v>
          </cell>
          <cell r="H1565">
            <v>190209</v>
          </cell>
          <cell r="I1565">
            <v>92584</v>
          </cell>
          <cell r="J1565">
            <v>230747</v>
          </cell>
          <cell r="K1565">
            <v>93324</v>
          </cell>
          <cell r="L1565">
            <v>96831</v>
          </cell>
          <cell r="M1565">
            <v>40592</v>
          </cell>
          <cell r="N1565">
            <v>0</v>
          </cell>
          <cell r="O1565">
            <v>0</v>
          </cell>
          <cell r="P1565">
            <v>423998</v>
          </cell>
          <cell r="Q1565">
            <v>0</v>
          </cell>
        </row>
        <row r="1566">
          <cell r="A1566" t="str">
            <v>C433489110000</v>
          </cell>
          <cell r="B1566" t="str">
            <v>熊本県</v>
          </cell>
          <cell r="C1566" t="str">
            <v>美里町</v>
          </cell>
          <cell r="D1566">
            <v>6</v>
          </cell>
          <cell r="E1566">
            <v>255677</v>
          </cell>
          <cell r="F1566">
            <v>91002</v>
          </cell>
          <cell r="G1566">
            <v>37530</v>
          </cell>
          <cell r="H1566">
            <v>18753</v>
          </cell>
          <cell r="I1566">
            <v>34719</v>
          </cell>
          <cell r="J1566">
            <v>45118</v>
          </cell>
          <cell r="K1566">
            <v>13692</v>
          </cell>
          <cell r="L1566">
            <v>11130</v>
          </cell>
          <cell r="M1566">
            <v>20296</v>
          </cell>
          <cell r="N1566">
            <v>0</v>
          </cell>
          <cell r="O1566">
            <v>0</v>
          </cell>
          <cell r="P1566">
            <v>119557</v>
          </cell>
          <cell r="Q1566">
            <v>0</v>
          </cell>
        </row>
        <row r="1567">
          <cell r="A1567" t="str">
            <v>C433641110000</v>
          </cell>
          <cell r="B1567" t="str">
            <v>熊本県</v>
          </cell>
          <cell r="C1567" t="str">
            <v>玉東町</v>
          </cell>
          <cell r="D1567">
            <v>6</v>
          </cell>
          <cell r="E1567">
            <v>144348</v>
          </cell>
          <cell r="F1567">
            <v>52097</v>
          </cell>
          <cell r="G1567">
            <v>13770</v>
          </cell>
          <cell r="H1567">
            <v>15181</v>
          </cell>
          <cell r="I1567">
            <v>23146</v>
          </cell>
          <cell r="J1567">
            <v>26297</v>
          </cell>
          <cell r="K1567">
            <v>6132</v>
          </cell>
          <cell r="L1567">
            <v>10017</v>
          </cell>
          <cell r="M1567">
            <v>10148</v>
          </cell>
          <cell r="N1567">
            <v>0</v>
          </cell>
          <cell r="O1567">
            <v>0</v>
          </cell>
          <cell r="P1567">
            <v>65954</v>
          </cell>
          <cell r="Q1567">
            <v>0</v>
          </cell>
        </row>
        <row r="1568">
          <cell r="A1568" t="str">
            <v>C433675110000</v>
          </cell>
          <cell r="B1568" t="str">
            <v>熊本県</v>
          </cell>
          <cell r="C1568" t="str">
            <v>南関町</v>
          </cell>
          <cell r="D1568">
            <v>6</v>
          </cell>
          <cell r="E1568">
            <v>233891</v>
          </cell>
          <cell r="F1568">
            <v>97506</v>
          </cell>
          <cell r="G1568">
            <v>17280</v>
          </cell>
          <cell r="H1568">
            <v>33934</v>
          </cell>
          <cell r="I1568">
            <v>46292</v>
          </cell>
          <cell r="J1568">
            <v>26444</v>
          </cell>
          <cell r="K1568">
            <v>7392</v>
          </cell>
          <cell r="L1568">
            <v>8904</v>
          </cell>
          <cell r="M1568">
            <v>10148</v>
          </cell>
          <cell r="N1568">
            <v>0</v>
          </cell>
          <cell r="O1568">
            <v>0</v>
          </cell>
          <cell r="P1568">
            <v>109941</v>
          </cell>
          <cell r="Q1568">
            <v>0</v>
          </cell>
        </row>
        <row r="1569">
          <cell r="A1569" t="str">
            <v>C433683110000</v>
          </cell>
          <cell r="B1569" t="str">
            <v>熊本県</v>
          </cell>
          <cell r="C1569" t="str">
            <v>長洲町</v>
          </cell>
          <cell r="D1569">
            <v>6</v>
          </cell>
          <cell r="E1569">
            <v>323873</v>
          </cell>
          <cell r="F1569">
            <v>131985</v>
          </cell>
          <cell r="G1569">
            <v>35685</v>
          </cell>
          <cell r="H1569">
            <v>50008</v>
          </cell>
          <cell r="I1569">
            <v>46292</v>
          </cell>
          <cell r="J1569">
            <v>62275</v>
          </cell>
          <cell r="K1569">
            <v>14154</v>
          </cell>
          <cell r="L1569">
            <v>27825</v>
          </cell>
          <cell r="M1569">
            <v>20296</v>
          </cell>
          <cell r="N1569">
            <v>0</v>
          </cell>
          <cell r="O1569">
            <v>0</v>
          </cell>
          <cell r="P1569">
            <v>129613</v>
          </cell>
          <cell r="Q1569">
            <v>0</v>
          </cell>
        </row>
        <row r="1570">
          <cell r="A1570" t="str">
            <v>C433691110000</v>
          </cell>
          <cell r="B1570" t="str">
            <v>熊本県</v>
          </cell>
          <cell r="C1570" t="str">
            <v>和水町</v>
          </cell>
          <cell r="D1570">
            <v>6</v>
          </cell>
          <cell r="E1570">
            <v>307601</v>
          </cell>
          <cell r="F1570">
            <v>141355</v>
          </cell>
          <cell r="G1570">
            <v>61065</v>
          </cell>
          <cell r="H1570">
            <v>25897</v>
          </cell>
          <cell r="I1570">
            <v>54393</v>
          </cell>
          <cell r="J1570">
            <v>52594</v>
          </cell>
          <cell r="K1570">
            <v>7812</v>
          </cell>
          <cell r="L1570">
            <v>24486</v>
          </cell>
          <cell r="M1570">
            <v>20296</v>
          </cell>
          <cell r="N1570">
            <v>0</v>
          </cell>
          <cell r="O1570">
            <v>0</v>
          </cell>
          <cell r="P1570">
            <v>113652</v>
          </cell>
          <cell r="Q1570">
            <v>0</v>
          </cell>
        </row>
        <row r="1571">
          <cell r="A1571" t="str">
            <v>C434035110000</v>
          </cell>
          <cell r="B1571" t="str">
            <v>熊本県</v>
          </cell>
          <cell r="C1571" t="str">
            <v>大津町</v>
          </cell>
          <cell r="D1571">
            <v>6</v>
          </cell>
          <cell r="E1571">
            <v>767338</v>
          </cell>
          <cell r="F1571">
            <v>301800</v>
          </cell>
          <cell r="G1571">
            <v>119880</v>
          </cell>
          <cell r="H1571">
            <v>100909</v>
          </cell>
          <cell r="I1571">
            <v>81011</v>
          </cell>
          <cell r="J1571">
            <v>133192</v>
          </cell>
          <cell r="K1571">
            <v>55020</v>
          </cell>
          <cell r="L1571">
            <v>57876</v>
          </cell>
          <cell r="M1571">
            <v>20296</v>
          </cell>
          <cell r="N1571">
            <v>0</v>
          </cell>
          <cell r="O1571">
            <v>0</v>
          </cell>
          <cell r="P1571">
            <v>265136</v>
          </cell>
          <cell r="Q1571">
            <v>67210</v>
          </cell>
        </row>
        <row r="1572">
          <cell r="A1572" t="str">
            <v>C434043110000</v>
          </cell>
          <cell r="B1572" t="str">
            <v>熊本県</v>
          </cell>
          <cell r="C1572" t="str">
            <v>菊陽町</v>
          </cell>
          <cell r="D1572">
            <v>6</v>
          </cell>
          <cell r="E1572">
            <v>805299</v>
          </cell>
          <cell r="F1572">
            <v>344743</v>
          </cell>
          <cell r="G1572">
            <v>136890</v>
          </cell>
          <cell r="H1572">
            <v>138415</v>
          </cell>
          <cell r="I1572">
            <v>69438</v>
          </cell>
          <cell r="J1572">
            <v>155032</v>
          </cell>
          <cell r="K1572">
            <v>61278</v>
          </cell>
          <cell r="L1572">
            <v>73458</v>
          </cell>
          <cell r="M1572">
            <v>20296</v>
          </cell>
          <cell r="N1572">
            <v>0</v>
          </cell>
          <cell r="O1572">
            <v>0</v>
          </cell>
          <cell r="P1572">
            <v>305524</v>
          </cell>
          <cell r="Q1572">
            <v>0</v>
          </cell>
        </row>
        <row r="1573">
          <cell r="A1573" t="str">
            <v>C434230110000</v>
          </cell>
          <cell r="B1573" t="str">
            <v>熊本県</v>
          </cell>
          <cell r="C1573" t="str">
            <v>南小国町</v>
          </cell>
          <cell r="D1573">
            <v>6</v>
          </cell>
          <cell r="E1573">
            <v>161439</v>
          </cell>
          <cell r="F1573">
            <v>72957</v>
          </cell>
          <cell r="G1573">
            <v>19485</v>
          </cell>
          <cell r="H1573">
            <v>18753</v>
          </cell>
          <cell r="I1573">
            <v>34719</v>
          </cell>
          <cell r="J1573">
            <v>20018</v>
          </cell>
          <cell r="K1573">
            <v>3192</v>
          </cell>
          <cell r="L1573">
            <v>6678</v>
          </cell>
          <cell r="M1573">
            <v>10148</v>
          </cell>
          <cell r="N1573">
            <v>0</v>
          </cell>
          <cell r="O1573">
            <v>0</v>
          </cell>
          <cell r="P1573">
            <v>68464</v>
          </cell>
          <cell r="Q1573">
            <v>0</v>
          </cell>
        </row>
        <row r="1574">
          <cell r="A1574" t="str">
            <v>C434248110000</v>
          </cell>
          <cell r="B1574" t="str">
            <v>熊本県</v>
          </cell>
          <cell r="C1574" t="str">
            <v>小国町</v>
          </cell>
          <cell r="D1574">
            <v>6</v>
          </cell>
          <cell r="E1574">
            <v>198453</v>
          </cell>
          <cell r="F1574">
            <v>69757</v>
          </cell>
          <cell r="G1574">
            <v>46575</v>
          </cell>
          <cell r="H1574">
            <v>11609</v>
          </cell>
          <cell r="I1574">
            <v>11573</v>
          </cell>
          <cell r="J1574">
            <v>27452</v>
          </cell>
          <cell r="K1574">
            <v>6174</v>
          </cell>
          <cell r="L1574">
            <v>11130</v>
          </cell>
          <cell r="M1574">
            <v>10148</v>
          </cell>
          <cell r="N1574">
            <v>0</v>
          </cell>
          <cell r="O1574">
            <v>0</v>
          </cell>
          <cell r="P1574">
            <v>101244</v>
          </cell>
          <cell r="Q1574">
            <v>0</v>
          </cell>
        </row>
        <row r="1575">
          <cell r="A1575" t="str">
            <v>C434256110000</v>
          </cell>
          <cell r="B1575" t="str">
            <v>熊本県</v>
          </cell>
          <cell r="C1575" t="str">
            <v>産山村</v>
          </cell>
          <cell r="D1575">
            <v>6</v>
          </cell>
          <cell r="E1575">
            <v>77765</v>
          </cell>
          <cell r="F1575">
            <v>33657</v>
          </cell>
          <cell r="G1575">
            <v>14940</v>
          </cell>
          <cell r="H1575">
            <v>7144</v>
          </cell>
          <cell r="I1575">
            <v>11573</v>
          </cell>
          <cell r="J1575">
            <v>18254</v>
          </cell>
          <cell r="K1575">
            <v>1428</v>
          </cell>
          <cell r="L1575">
            <v>6678</v>
          </cell>
          <cell r="M1575">
            <v>10148</v>
          </cell>
          <cell r="N1575">
            <v>0</v>
          </cell>
          <cell r="O1575">
            <v>0</v>
          </cell>
          <cell r="P1575">
            <v>25854</v>
          </cell>
          <cell r="Q1575">
            <v>0</v>
          </cell>
        </row>
        <row r="1576">
          <cell r="A1576" t="str">
            <v>C434281110000</v>
          </cell>
          <cell r="B1576" t="str">
            <v>熊本県</v>
          </cell>
          <cell r="C1576" t="str">
            <v>高森町</v>
          </cell>
          <cell r="D1576">
            <v>6</v>
          </cell>
          <cell r="E1576">
            <v>247131</v>
          </cell>
          <cell r="F1576">
            <v>92012</v>
          </cell>
          <cell r="G1576">
            <v>53685</v>
          </cell>
          <cell r="H1576">
            <v>15181</v>
          </cell>
          <cell r="I1576">
            <v>23146</v>
          </cell>
          <cell r="J1576">
            <v>61771</v>
          </cell>
          <cell r="K1576">
            <v>18102</v>
          </cell>
          <cell r="L1576">
            <v>23373</v>
          </cell>
          <cell r="M1576">
            <v>20296</v>
          </cell>
          <cell r="N1576">
            <v>0</v>
          </cell>
          <cell r="O1576">
            <v>0</v>
          </cell>
          <cell r="P1576">
            <v>93348</v>
          </cell>
          <cell r="Q1576">
            <v>0</v>
          </cell>
        </row>
        <row r="1577">
          <cell r="A1577" t="str">
            <v>C434329110000</v>
          </cell>
          <cell r="B1577" t="str">
            <v>熊本県</v>
          </cell>
          <cell r="C1577" t="str">
            <v>西原村</v>
          </cell>
          <cell r="D1577">
            <v>6</v>
          </cell>
          <cell r="E1577">
            <v>187351</v>
          </cell>
          <cell r="F1577">
            <v>64312</v>
          </cell>
          <cell r="G1577">
            <v>17055</v>
          </cell>
          <cell r="H1577">
            <v>24111</v>
          </cell>
          <cell r="I1577">
            <v>23146</v>
          </cell>
          <cell r="J1577">
            <v>34970</v>
          </cell>
          <cell r="K1577">
            <v>9240</v>
          </cell>
          <cell r="L1577">
            <v>15582</v>
          </cell>
          <cell r="M1577">
            <v>10148</v>
          </cell>
          <cell r="N1577">
            <v>0</v>
          </cell>
          <cell r="O1577">
            <v>0</v>
          </cell>
          <cell r="P1577">
            <v>88069</v>
          </cell>
          <cell r="Q1577">
            <v>0</v>
          </cell>
        </row>
        <row r="1578">
          <cell r="A1578" t="str">
            <v>C434337110000</v>
          </cell>
          <cell r="B1578" t="str">
            <v>熊本県</v>
          </cell>
          <cell r="C1578" t="str">
            <v>南阿蘇村</v>
          </cell>
          <cell r="D1578">
            <v>6</v>
          </cell>
          <cell r="E1578">
            <v>348263</v>
          </cell>
          <cell r="F1578">
            <v>157911</v>
          </cell>
          <cell r="G1578">
            <v>67005</v>
          </cell>
          <cell r="H1578">
            <v>33041</v>
          </cell>
          <cell r="I1578">
            <v>57865</v>
          </cell>
          <cell r="J1578">
            <v>65420</v>
          </cell>
          <cell r="K1578">
            <v>39690</v>
          </cell>
          <cell r="L1578">
            <v>15582</v>
          </cell>
          <cell r="M1578">
            <v>10148</v>
          </cell>
          <cell r="N1578">
            <v>0</v>
          </cell>
          <cell r="O1578">
            <v>0</v>
          </cell>
          <cell r="P1578">
            <v>124932</v>
          </cell>
          <cell r="Q1578">
            <v>0</v>
          </cell>
        </row>
        <row r="1579">
          <cell r="A1579" t="str">
            <v>C434418110000</v>
          </cell>
          <cell r="B1579" t="str">
            <v>熊本県</v>
          </cell>
          <cell r="C1579" t="str">
            <v>御船町</v>
          </cell>
          <cell r="D1579">
            <v>6</v>
          </cell>
          <cell r="E1579">
            <v>427375</v>
          </cell>
          <cell r="F1579">
            <v>186360</v>
          </cell>
          <cell r="G1579">
            <v>55305</v>
          </cell>
          <cell r="H1579">
            <v>61617</v>
          </cell>
          <cell r="I1579">
            <v>69438</v>
          </cell>
          <cell r="J1579">
            <v>54269</v>
          </cell>
          <cell r="K1579">
            <v>18522</v>
          </cell>
          <cell r="L1579">
            <v>25599</v>
          </cell>
          <cell r="M1579">
            <v>10148</v>
          </cell>
          <cell r="N1579">
            <v>0</v>
          </cell>
          <cell r="O1579">
            <v>0</v>
          </cell>
          <cell r="P1579">
            <v>186746</v>
          </cell>
          <cell r="Q1579">
            <v>0</v>
          </cell>
        </row>
        <row r="1580">
          <cell r="A1580" t="str">
            <v>C434426110000</v>
          </cell>
          <cell r="B1580" t="str">
            <v>熊本県</v>
          </cell>
          <cell r="C1580" t="str">
            <v>嘉島町</v>
          </cell>
          <cell r="D1580">
            <v>6</v>
          </cell>
          <cell r="E1580">
            <v>215234</v>
          </cell>
          <cell r="F1580">
            <v>90207</v>
          </cell>
          <cell r="G1580">
            <v>34020</v>
          </cell>
          <cell r="H1580">
            <v>33041</v>
          </cell>
          <cell r="I1580">
            <v>23146</v>
          </cell>
          <cell r="J1580">
            <v>37742</v>
          </cell>
          <cell r="K1580">
            <v>12012</v>
          </cell>
          <cell r="L1580">
            <v>15582</v>
          </cell>
          <cell r="M1580">
            <v>10148</v>
          </cell>
          <cell r="N1580">
            <v>0</v>
          </cell>
          <cell r="O1580">
            <v>0</v>
          </cell>
          <cell r="P1580">
            <v>87285</v>
          </cell>
          <cell r="Q1580">
            <v>0</v>
          </cell>
        </row>
        <row r="1581">
          <cell r="A1581" t="str">
            <v>C434434110000</v>
          </cell>
          <cell r="B1581" t="str">
            <v>熊本県</v>
          </cell>
          <cell r="C1581" t="str">
            <v>益城町</v>
          </cell>
          <cell r="D1581">
            <v>6</v>
          </cell>
          <cell r="E1581">
            <v>681585</v>
          </cell>
          <cell r="F1581">
            <v>283772</v>
          </cell>
          <cell r="G1581">
            <v>106245</v>
          </cell>
          <cell r="H1581">
            <v>119662</v>
          </cell>
          <cell r="I1581">
            <v>57865</v>
          </cell>
          <cell r="J1581">
            <v>104527</v>
          </cell>
          <cell r="K1581">
            <v>43050</v>
          </cell>
          <cell r="L1581">
            <v>41181</v>
          </cell>
          <cell r="M1581">
            <v>20296</v>
          </cell>
          <cell r="N1581">
            <v>0</v>
          </cell>
          <cell r="O1581">
            <v>0</v>
          </cell>
          <cell r="P1581">
            <v>211776</v>
          </cell>
          <cell r="Q1581">
            <v>81510</v>
          </cell>
        </row>
        <row r="1582">
          <cell r="A1582" t="str">
            <v>C434442110000</v>
          </cell>
          <cell r="B1582" t="str">
            <v>熊本県</v>
          </cell>
          <cell r="C1582" t="str">
            <v>甲佐町</v>
          </cell>
          <cell r="D1582">
            <v>6</v>
          </cell>
          <cell r="E1582">
            <v>264712</v>
          </cell>
          <cell r="F1582">
            <v>118555</v>
          </cell>
          <cell r="G1582">
            <v>31185</v>
          </cell>
          <cell r="H1582">
            <v>41078</v>
          </cell>
          <cell r="I1582">
            <v>46292</v>
          </cell>
          <cell r="J1582">
            <v>33983</v>
          </cell>
          <cell r="K1582">
            <v>11592</v>
          </cell>
          <cell r="L1582">
            <v>12243</v>
          </cell>
          <cell r="M1582">
            <v>10148</v>
          </cell>
          <cell r="N1582">
            <v>0</v>
          </cell>
          <cell r="O1582">
            <v>0</v>
          </cell>
          <cell r="P1582">
            <v>112174</v>
          </cell>
          <cell r="Q1582">
            <v>0</v>
          </cell>
        </row>
        <row r="1583">
          <cell r="A1583" t="str">
            <v>C434477110000</v>
          </cell>
          <cell r="B1583" t="str">
            <v>熊本県</v>
          </cell>
          <cell r="C1583" t="str">
            <v>山都町</v>
          </cell>
          <cell r="D1583">
            <v>6</v>
          </cell>
          <cell r="E1583">
            <v>536102</v>
          </cell>
          <cell r="F1583">
            <v>240182</v>
          </cell>
          <cell r="G1583">
            <v>123615</v>
          </cell>
          <cell r="H1583">
            <v>40185</v>
          </cell>
          <cell r="I1583">
            <v>76382</v>
          </cell>
          <cell r="J1583">
            <v>103776</v>
          </cell>
          <cell r="K1583">
            <v>53298</v>
          </cell>
          <cell r="L1583">
            <v>20034</v>
          </cell>
          <cell r="M1583">
            <v>30444</v>
          </cell>
          <cell r="N1583">
            <v>0</v>
          </cell>
          <cell r="O1583">
            <v>0</v>
          </cell>
          <cell r="P1583">
            <v>192144</v>
          </cell>
          <cell r="Q1583">
            <v>0</v>
          </cell>
        </row>
        <row r="1584">
          <cell r="A1584" t="str">
            <v>C434680110000</v>
          </cell>
          <cell r="B1584" t="str">
            <v>熊本県</v>
          </cell>
          <cell r="C1584" t="str">
            <v>氷川町</v>
          </cell>
          <cell r="D1584">
            <v>6</v>
          </cell>
          <cell r="E1584">
            <v>248141</v>
          </cell>
          <cell r="F1584">
            <v>85217</v>
          </cell>
          <cell r="G1584">
            <v>22815</v>
          </cell>
          <cell r="H1584">
            <v>27683</v>
          </cell>
          <cell r="I1584">
            <v>34719</v>
          </cell>
          <cell r="J1584">
            <v>49171</v>
          </cell>
          <cell r="K1584">
            <v>12180</v>
          </cell>
          <cell r="L1584">
            <v>16695</v>
          </cell>
          <cell r="M1584">
            <v>20296</v>
          </cell>
          <cell r="N1584">
            <v>0</v>
          </cell>
          <cell r="O1584">
            <v>0</v>
          </cell>
          <cell r="P1584">
            <v>113753</v>
          </cell>
          <cell r="Q1584">
            <v>0</v>
          </cell>
        </row>
        <row r="1585">
          <cell r="A1585" t="str">
            <v>C434825110000</v>
          </cell>
          <cell r="B1585" t="str">
            <v>熊本県</v>
          </cell>
          <cell r="C1585" t="str">
            <v>芦北町</v>
          </cell>
          <cell r="D1585">
            <v>6</v>
          </cell>
          <cell r="E1585">
            <v>495071</v>
          </cell>
          <cell r="F1585">
            <v>226097</v>
          </cell>
          <cell r="G1585">
            <v>118260</v>
          </cell>
          <cell r="H1585">
            <v>38399</v>
          </cell>
          <cell r="I1585">
            <v>69438</v>
          </cell>
          <cell r="J1585">
            <v>76791</v>
          </cell>
          <cell r="K1585">
            <v>27426</v>
          </cell>
          <cell r="L1585">
            <v>18921</v>
          </cell>
          <cell r="M1585">
            <v>30444</v>
          </cell>
          <cell r="N1585">
            <v>0</v>
          </cell>
          <cell r="O1585">
            <v>0</v>
          </cell>
          <cell r="P1585">
            <v>192183</v>
          </cell>
          <cell r="Q1585">
            <v>0</v>
          </cell>
        </row>
        <row r="1586">
          <cell r="A1586" t="str">
            <v>C434841110000</v>
          </cell>
          <cell r="B1586" t="str">
            <v>熊本県</v>
          </cell>
          <cell r="C1586" t="str">
            <v>津奈木町</v>
          </cell>
          <cell r="D1586">
            <v>6</v>
          </cell>
          <cell r="E1586">
            <v>125842</v>
          </cell>
          <cell r="F1586">
            <v>41158</v>
          </cell>
          <cell r="G1586">
            <v>20655</v>
          </cell>
          <cell r="H1586">
            <v>8930</v>
          </cell>
          <cell r="I1586">
            <v>11573</v>
          </cell>
          <cell r="J1586">
            <v>21194</v>
          </cell>
          <cell r="K1586">
            <v>4368</v>
          </cell>
          <cell r="L1586">
            <v>6678</v>
          </cell>
          <cell r="M1586">
            <v>10148</v>
          </cell>
          <cell r="N1586">
            <v>0</v>
          </cell>
          <cell r="O1586">
            <v>0</v>
          </cell>
          <cell r="P1586">
            <v>60630</v>
          </cell>
          <cell r="Q1586">
            <v>2860</v>
          </cell>
        </row>
        <row r="1587">
          <cell r="A1587" t="str">
            <v>C435015110000</v>
          </cell>
          <cell r="B1587" t="str">
            <v>熊本県</v>
          </cell>
          <cell r="C1587" t="str">
            <v>錦町</v>
          </cell>
          <cell r="D1587">
            <v>6</v>
          </cell>
          <cell r="E1587">
            <v>263194</v>
          </cell>
          <cell r="F1587">
            <v>95037</v>
          </cell>
          <cell r="G1587">
            <v>28170</v>
          </cell>
          <cell r="H1587">
            <v>32148</v>
          </cell>
          <cell r="I1587">
            <v>34719</v>
          </cell>
          <cell r="J1587">
            <v>37721</v>
          </cell>
          <cell r="K1587">
            <v>13104</v>
          </cell>
          <cell r="L1587">
            <v>14469</v>
          </cell>
          <cell r="M1587">
            <v>10148</v>
          </cell>
          <cell r="N1587">
            <v>0</v>
          </cell>
          <cell r="O1587">
            <v>0</v>
          </cell>
          <cell r="P1587">
            <v>130436</v>
          </cell>
          <cell r="Q1587">
            <v>0</v>
          </cell>
        </row>
        <row r="1588">
          <cell r="A1588" t="str">
            <v>C435058110000</v>
          </cell>
          <cell r="B1588" t="str">
            <v>熊本県</v>
          </cell>
          <cell r="C1588" t="str">
            <v>多良木町</v>
          </cell>
          <cell r="D1588">
            <v>6</v>
          </cell>
          <cell r="E1588">
            <v>254270</v>
          </cell>
          <cell r="F1588">
            <v>97998</v>
          </cell>
          <cell r="G1588">
            <v>18765</v>
          </cell>
          <cell r="H1588">
            <v>29469</v>
          </cell>
          <cell r="I1588">
            <v>49764</v>
          </cell>
          <cell r="J1588">
            <v>32807</v>
          </cell>
          <cell r="K1588">
            <v>10416</v>
          </cell>
          <cell r="L1588">
            <v>12243</v>
          </cell>
          <cell r="M1588">
            <v>10148</v>
          </cell>
          <cell r="N1588">
            <v>0</v>
          </cell>
          <cell r="O1588">
            <v>0</v>
          </cell>
          <cell r="P1588">
            <v>123465</v>
          </cell>
          <cell r="Q1588">
            <v>0</v>
          </cell>
        </row>
        <row r="1589">
          <cell r="A1589" t="str">
            <v>C435066110000</v>
          </cell>
          <cell r="B1589" t="str">
            <v>熊本県</v>
          </cell>
          <cell r="C1589" t="str">
            <v>湯前町</v>
          </cell>
          <cell r="D1589">
            <v>6</v>
          </cell>
          <cell r="E1589">
            <v>113746</v>
          </cell>
          <cell r="F1589">
            <v>30344</v>
          </cell>
          <cell r="G1589">
            <v>8055</v>
          </cell>
          <cell r="H1589">
            <v>10716</v>
          </cell>
          <cell r="I1589">
            <v>11573</v>
          </cell>
          <cell r="J1589">
            <v>20522</v>
          </cell>
          <cell r="K1589">
            <v>3696</v>
          </cell>
          <cell r="L1589">
            <v>6678</v>
          </cell>
          <cell r="M1589">
            <v>10148</v>
          </cell>
          <cell r="N1589">
            <v>0</v>
          </cell>
          <cell r="O1589">
            <v>0</v>
          </cell>
          <cell r="P1589">
            <v>62880</v>
          </cell>
          <cell r="Q1589">
            <v>0</v>
          </cell>
        </row>
        <row r="1590">
          <cell r="A1590" t="str">
            <v>C435074110000</v>
          </cell>
          <cell r="B1590" t="str">
            <v>熊本県</v>
          </cell>
          <cell r="C1590" t="str">
            <v>水上村</v>
          </cell>
          <cell r="D1590">
            <v>6</v>
          </cell>
          <cell r="E1590">
            <v>132969</v>
          </cell>
          <cell r="F1590">
            <v>44478</v>
          </cell>
          <cell r="G1590">
            <v>4365</v>
          </cell>
          <cell r="H1590">
            <v>16967</v>
          </cell>
          <cell r="I1590">
            <v>23146</v>
          </cell>
          <cell r="J1590">
            <v>41837</v>
          </cell>
          <cell r="K1590">
            <v>26124</v>
          </cell>
          <cell r="L1590">
            <v>5565</v>
          </cell>
          <cell r="M1590">
            <v>10148</v>
          </cell>
          <cell r="N1590">
            <v>0</v>
          </cell>
          <cell r="O1590">
            <v>0</v>
          </cell>
          <cell r="P1590">
            <v>46654</v>
          </cell>
          <cell r="Q1590">
            <v>0</v>
          </cell>
        </row>
        <row r="1591">
          <cell r="A1591" t="str">
            <v>C435104110000</v>
          </cell>
          <cell r="B1591" t="str">
            <v>熊本県</v>
          </cell>
          <cell r="C1591" t="str">
            <v>相良村</v>
          </cell>
          <cell r="D1591">
            <v>6</v>
          </cell>
          <cell r="E1591">
            <v>158655</v>
          </cell>
          <cell r="F1591">
            <v>66926</v>
          </cell>
          <cell r="G1591">
            <v>25920</v>
          </cell>
          <cell r="H1591">
            <v>17860</v>
          </cell>
          <cell r="I1591">
            <v>23146</v>
          </cell>
          <cell r="J1591">
            <v>22475</v>
          </cell>
          <cell r="K1591">
            <v>4536</v>
          </cell>
          <cell r="L1591">
            <v>7791</v>
          </cell>
          <cell r="M1591">
            <v>10148</v>
          </cell>
          <cell r="N1591">
            <v>0</v>
          </cell>
          <cell r="O1591">
            <v>0</v>
          </cell>
          <cell r="P1591">
            <v>69254</v>
          </cell>
          <cell r="Q1591">
            <v>0</v>
          </cell>
        </row>
        <row r="1592">
          <cell r="A1592" t="str">
            <v>C435112110000</v>
          </cell>
          <cell r="B1592" t="str">
            <v>熊本県</v>
          </cell>
          <cell r="C1592" t="str">
            <v>五木村</v>
          </cell>
          <cell r="D1592">
            <v>6</v>
          </cell>
          <cell r="E1592">
            <v>89939</v>
          </cell>
          <cell r="F1592">
            <v>34938</v>
          </cell>
          <cell r="G1592">
            <v>18900</v>
          </cell>
          <cell r="H1592">
            <v>4465</v>
          </cell>
          <cell r="I1592">
            <v>11573</v>
          </cell>
          <cell r="J1592">
            <v>20417</v>
          </cell>
          <cell r="K1592">
            <v>6930</v>
          </cell>
          <cell r="L1592">
            <v>3339</v>
          </cell>
          <cell r="M1592">
            <v>10148</v>
          </cell>
          <cell r="N1592">
            <v>0</v>
          </cell>
          <cell r="O1592">
            <v>0</v>
          </cell>
          <cell r="P1592">
            <v>34584</v>
          </cell>
          <cell r="Q1592">
            <v>0</v>
          </cell>
        </row>
        <row r="1593">
          <cell r="A1593" t="str">
            <v>C435121110000</v>
          </cell>
          <cell r="B1593" t="str">
            <v>熊本県</v>
          </cell>
          <cell r="C1593" t="str">
            <v>山江村</v>
          </cell>
          <cell r="D1593">
            <v>6</v>
          </cell>
          <cell r="E1593">
            <v>147749</v>
          </cell>
          <cell r="F1593">
            <v>47154</v>
          </cell>
          <cell r="G1593">
            <v>9720</v>
          </cell>
          <cell r="H1593">
            <v>14288</v>
          </cell>
          <cell r="I1593">
            <v>23146</v>
          </cell>
          <cell r="J1593">
            <v>33479</v>
          </cell>
          <cell r="K1593">
            <v>11088</v>
          </cell>
          <cell r="L1593">
            <v>12243</v>
          </cell>
          <cell r="M1593">
            <v>10148</v>
          </cell>
          <cell r="N1593">
            <v>0</v>
          </cell>
          <cell r="O1593">
            <v>0</v>
          </cell>
          <cell r="P1593">
            <v>67116</v>
          </cell>
          <cell r="Q1593">
            <v>0</v>
          </cell>
        </row>
        <row r="1594">
          <cell r="A1594" t="str">
            <v>C435139110000</v>
          </cell>
          <cell r="B1594" t="str">
            <v>熊本県</v>
          </cell>
          <cell r="C1594" t="str">
            <v>球磨村</v>
          </cell>
          <cell r="D1594">
            <v>6</v>
          </cell>
          <cell r="E1594">
            <v>170612</v>
          </cell>
          <cell r="F1594">
            <v>43502</v>
          </cell>
          <cell r="G1594">
            <v>5175</v>
          </cell>
          <cell r="H1594">
            <v>15181</v>
          </cell>
          <cell r="I1594">
            <v>23146</v>
          </cell>
          <cell r="J1594">
            <v>72938</v>
          </cell>
          <cell r="K1594">
            <v>56112</v>
          </cell>
          <cell r="L1594">
            <v>6678</v>
          </cell>
          <cell r="M1594">
            <v>10148</v>
          </cell>
          <cell r="N1594">
            <v>0</v>
          </cell>
          <cell r="O1594">
            <v>0</v>
          </cell>
          <cell r="P1594">
            <v>54172</v>
          </cell>
          <cell r="Q1594">
            <v>0</v>
          </cell>
        </row>
        <row r="1595">
          <cell r="A1595" t="str">
            <v>C435147110000</v>
          </cell>
          <cell r="B1595" t="str">
            <v>熊本県</v>
          </cell>
          <cell r="C1595" t="str">
            <v>あさぎり町</v>
          </cell>
          <cell r="D1595">
            <v>6</v>
          </cell>
          <cell r="E1595">
            <v>383186</v>
          </cell>
          <cell r="F1595">
            <v>138380</v>
          </cell>
          <cell r="G1595">
            <v>35865</v>
          </cell>
          <cell r="H1595">
            <v>44650</v>
          </cell>
          <cell r="I1595">
            <v>57865</v>
          </cell>
          <cell r="J1595">
            <v>68003</v>
          </cell>
          <cell r="K1595">
            <v>36708</v>
          </cell>
          <cell r="L1595">
            <v>21147</v>
          </cell>
          <cell r="M1595">
            <v>10148</v>
          </cell>
          <cell r="N1595">
            <v>0</v>
          </cell>
          <cell r="O1595">
            <v>0</v>
          </cell>
          <cell r="P1595">
            <v>176803</v>
          </cell>
          <cell r="Q1595">
            <v>0</v>
          </cell>
        </row>
        <row r="1596">
          <cell r="A1596" t="str">
            <v>C435317110000</v>
          </cell>
          <cell r="B1596" t="str">
            <v>熊本県</v>
          </cell>
          <cell r="C1596" t="str">
            <v>苓北町</v>
          </cell>
          <cell r="D1596">
            <v>6</v>
          </cell>
          <cell r="E1596">
            <v>220634</v>
          </cell>
          <cell r="F1596">
            <v>94623</v>
          </cell>
          <cell r="G1596">
            <v>19755</v>
          </cell>
          <cell r="H1596">
            <v>28576</v>
          </cell>
          <cell r="I1596">
            <v>46292</v>
          </cell>
          <cell r="J1596">
            <v>37700</v>
          </cell>
          <cell r="K1596">
            <v>18648</v>
          </cell>
          <cell r="L1596">
            <v>8904</v>
          </cell>
          <cell r="M1596">
            <v>10148</v>
          </cell>
          <cell r="N1596">
            <v>0</v>
          </cell>
          <cell r="O1596">
            <v>0</v>
          </cell>
          <cell r="P1596">
            <v>88311</v>
          </cell>
          <cell r="Q1596">
            <v>0</v>
          </cell>
        </row>
        <row r="1597">
          <cell r="A1597" t="str">
            <v>C442011110000</v>
          </cell>
          <cell r="B1597" t="str">
            <v>大分県</v>
          </cell>
          <cell r="C1597" t="str">
            <v>大分市</v>
          </cell>
          <cell r="D1597">
            <v>3</v>
          </cell>
          <cell r="E1597">
            <v>7120882</v>
          </cell>
          <cell r="F1597">
            <v>2898843</v>
          </cell>
          <cell r="G1597">
            <v>1164915</v>
          </cell>
          <cell r="H1597">
            <v>1090353</v>
          </cell>
          <cell r="I1597">
            <v>643575</v>
          </cell>
          <cell r="J1597">
            <v>1338475</v>
          </cell>
          <cell r="K1597">
            <v>511056</v>
          </cell>
          <cell r="L1597">
            <v>533127</v>
          </cell>
          <cell r="M1597">
            <v>294292</v>
          </cell>
          <cell r="N1597">
            <v>0</v>
          </cell>
          <cell r="O1597">
            <v>0</v>
          </cell>
          <cell r="P1597">
            <v>2701239</v>
          </cell>
          <cell r="Q1597">
            <v>182325</v>
          </cell>
        </row>
        <row r="1598">
          <cell r="A1598" t="str">
            <v>C442020110000</v>
          </cell>
          <cell r="B1598" t="str">
            <v>大分県</v>
          </cell>
          <cell r="C1598" t="str">
            <v>別府市</v>
          </cell>
          <cell r="D1598">
            <v>5</v>
          </cell>
          <cell r="E1598">
            <v>1979271</v>
          </cell>
          <cell r="F1598">
            <v>586448</v>
          </cell>
          <cell r="G1598">
            <v>221715</v>
          </cell>
          <cell r="H1598">
            <v>202711</v>
          </cell>
          <cell r="I1598">
            <v>162022</v>
          </cell>
          <cell r="J1598">
            <v>285955</v>
          </cell>
          <cell r="K1598">
            <v>105714</v>
          </cell>
          <cell r="L1598">
            <v>99057</v>
          </cell>
          <cell r="M1598">
            <v>81184</v>
          </cell>
          <cell r="N1598">
            <v>0</v>
          </cell>
          <cell r="O1598">
            <v>0</v>
          </cell>
          <cell r="P1598">
            <v>697888</v>
          </cell>
          <cell r="Q1598">
            <v>408980</v>
          </cell>
        </row>
        <row r="1599">
          <cell r="A1599" t="str">
            <v>C442038110000</v>
          </cell>
          <cell r="B1599" t="str">
            <v>大分県</v>
          </cell>
          <cell r="C1599" t="str">
            <v>中津市</v>
          </cell>
          <cell r="D1599">
            <v>5</v>
          </cell>
          <cell r="E1599">
            <v>1960186</v>
          </cell>
          <cell r="F1599">
            <v>676672</v>
          </cell>
          <cell r="G1599">
            <v>228465</v>
          </cell>
          <cell r="H1599">
            <v>201818</v>
          </cell>
          <cell r="I1599">
            <v>246389</v>
          </cell>
          <cell r="J1599">
            <v>317717</v>
          </cell>
          <cell r="K1599">
            <v>94920</v>
          </cell>
          <cell r="L1599">
            <v>121317</v>
          </cell>
          <cell r="M1599">
            <v>101480</v>
          </cell>
          <cell r="N1599">
            <v>0</v>
          </cell>
          <cell r="O1599">
            <v>0</v>
          </cell>
          <cell r="P1599">
            <v>677652</v>
          </cell>
          <cell r="Q1599">
            <v>288145</v>
          </cell>
        </row>
        <row r="1600">
          <cell r="A1600" t="str">
            <v>C442046110000</v>
          </cell>
          <cell r="B1600" t="str">
            <v>大分県</v>
          </cell>
          <cell r="C1600" t="str">
            <v>日田市</v>
          </cell>
          <cell r="D1600">
            <v>5</v>
          </cell>
          <cell r="E1600">
            <v>1646415</v>
          </cell>
          <cell r="F1600">
            <v>701947</v>
          </cell>
          <cell r="G1600">
            <v>336465</v>
          </cell>
          <cell r="H1600">
            <v>157168</v>
          </cell>
          <cell r="I1600">
            <v>208314</v>
          </cell>
          <cell r="J1600">
            <v>317559</v>
          </cell>
          <cell r="K1600">
            <v>72240</v>
          </cell>
          <cell r="L1600">
            <v>123543</v>
          </cell>
          <cell r="M1600">
            <v>121776</v>
          </cell>
          <cell r="N1600">
            <v>0</v>
          </cell>
          <cell r="O1600">
            <v>0</v>
          </cell>
          <cell r="P1600">
            <v>626909</v>
          </cell>
          <cell r="Q1600">
            <v>0</v>
          </cell>
        </row>
        <row r="1601">
          <cell r="A1601" t="str">
            <v>C442054110000</v>
          </cell>
          <cell r="B1601" t="str">
            <v>大分県</v>
          </cell>
          <cell r="C1601" t="str">
            <v>佐伯市</v>
          </cell>
          <cell r="D1601">
            <v>5</v>
          </cell>
          <cell r="E1601">
            <v>1537953</v>
          </cell>
          <cell r="F1601">
            <v>590144</v>
          </cell>
          <cell r="G1601">
            <v>214875</v>
          </cell>
          <cell r="H1601">
            <v>155382</v>
          </cell>
          <cell r="I1601">
            <v>219887</v>
          </cell>
          <cell r="J1601">
            <v>281019</v>
          </cell>
          <cell r="K1601">
            <v>69090</v>
          </cell>
          <cell r="L1601">
            <v>90153</v>
          </cell>
          <cell r="M1601">
            <v>121776</v>
          </cell>
          <cell r="N1601">
            <v>0</v>
          </cell>
          <cell r="O1601">
            <v>0</v>
          </cell>
          <cell r="P1601">
            <v>566690</v>
          </cell>
          <cell r="Q1601">
            <v>100100</v>
          </cell>
        </row>
        <row r="1602">
          <cell r="A1602" t="str">
            <v>C442062110000</v>
          </cell>
          <cell r="B1602" t="str">
            <v>大分県</v>
          </cell>
          <cell r="C1602" t="str">
            <v>臼杵市</v>
          </cell>
          <cell r="D1602">
            <v>5</v>
          </cell>
          <cell r="E1602">
            <v>880566</v>
          </cell>
          <cell r="F1602">
            <v>341653</v>
          </cell>
          <cell r="G1602">
            <v>99225</v>
          </cell>
          <cell r="H1602">
            <v>91979</v>
          </cell>
          <cell r="I1602">
            <v>150449</v>
          </cell>
          <cell r="J1602">
            <v>154186</v>
          </cell>
          <cell r="K1602">
            <v>41118</v>
          </cell>
          <cell r="L1602">
            <v>62328</v>
          </cell>
          <cell r="M1602">
            <v>50740</v>
          </cell>
          <cell r="N1602">
            <v>0</v>
          </cell>
          <cell r="O1602">
            <v>0</v>
          </cell>
          <cell r="P1602">
            <v>378292</v>
          </cell>
          <cell r="Q1602">
            <v>6435</v>
          </cell>
        </row>
        <row r="1603">
          <cell r="A1603" t="str">
            <v>C442071110000</v>
          </cell>
          <cell r="B1603" t="str">
            <v>大分県</v>
          </cell>
          <cell r="C1603" t="str">
            <v>津久見市</v>
          </cell>
          <cell r="D1603">
            <v>5</v>
          </cell>
          <cell r="E1603">
            <v>358895</v>
          </cell>
          <cell r="F1603">
            <v>119197</v>
          </cell>
          <cell r="G1603">
            <v>26505</v>
          </cell>
          <cell r="H1603">
            <v>34827</v>
          </cell>
          <cell r="I1603">
            <v>57865</v>
          </cell>
          <cell r="J1603">
            <v>60453</v>
          </cell>
          <cell r="K1603">
            <v>13314</v>
          </cell>
          <cell r="L1603">
            <v>16695</v>
          </cell>
          <cell r="M1603">
            <v>30444</v>
          </cell>
          <cell r="N1603">
            <v>0</v>
          </cell>
          <cell r="O1603">
            <v>0</v>
          </cell>
          <cell r="P1603">
            <v>179245</v>
          </cell>
          <cell r="Q1603">
            <v>0</v>
          </cell>
        </row>
        <row r="1604">
          <cell r="A1604" t="str">
            <v>C442089110000</v>
          </cell>
          <cell r="B1604" t="str">
            <v>大分県</v>
          </cell>
          <cell r="C1604" t="str">
            <v>竹田市</v>
          </cell>
          <cell r="D1604">
            <v>5</v>
          </cell>
          <cell r="E1604">
            <v>686111</v>
          </cell>
          <cell r="F1604">
            <v>270200</v>
          </cell>
          <cell r="G1604">
            <v>63720</v>
          </cell>
          <cell r="H1604">
            <v>68761</v>
          </cell>
          <cell r="I1604">
            <v>137719</v>
          </cell>
          <cell r="J1604">
            <v>120423</v>
          </cell>
          <cell r="K1604">
            <v>29484</v>
          </cell>
          <cell r="L1604">
            <v>30051</v>
          </cell>
          <cell r="M1604">
            <v>60888</v>
          </cell>
          <cell r="N1604">
            <v>0</v>
          </cell>
          <cell r="O1604">
            <v>0</v>
          </cell>
          <cell r="P1604">
            <v>262598</v>
          </cell>
          <cell r="Q1604">
            <v>32890</v>
          </cell>
        </row>
        <row r="1605">
          <cell r="A1605" t="str">
            <v>C442097110000</v>
          </cell>
          <cell r="B1605" t="str">
            <v>大分県</v>
          </cell>
          <cell r="C1605" t="str">
            <v>豊後高田市</v>
          </cell>
          <cell r="D1605">
            <v>5</v>
          </cell>
          <cell r="E1605">
            <v>680066</v>
          </cell>
          <cell r="F1605">
            <v>248794</v>
          </cell>
          <cell r="G1605">
            <v>57195</v>
          </cell>
          <cell r="H1605">
            <v>64296</v>
          </cell>
          <cell r="I1605">
            <v>127303</v>
          </cell>
          <cell r="J1605">
            <v>126954</v>
          </cell>
          <cell r="K1605">
            <v>21546</v>
          </cell>
          <cell r="L1605">
            <v>44520</v>
          </cell>
          <cell r="M1605">
            <v>60888</v>
          </cell>
          <cell r="N1605">
            <v>0</v>
          </cell>
          <cell r="O1605">
            <v>0</v>
          </cell>
          <cell r="P1605">
            <v>216373</v>
          </cell>
          <cell r="Q1605">
            <v>87945</v>
          </cell>
        </row>
        <row r="1606">
          <cell r="A1606" t="str">
            <v>C442101110000</v>
          </cell>
          <cell r="B1606" t="str">
            <v>大分県</v>
          </cell>
          <cell r="C1606" t="str">
            <v>杵築市</v>
          </cell>
          <cell r="D1606">
            <v>5</v>
          </cell>
          <cell r="E1606">
            <v>790082</v>
          </cell>
          <cell r="F1606">
            <v>298579</v>
          </cell>
          <cell r="G1606">
            <v>104265</v>
          </cell>
          <cell r="H1606">
            <v>78584</v>
          </cell>
          <cell r="I1606">
            <v>115730</v>
          </cell>
          <cell r="J1606">
            <v>129186</v>
          </cell>
          <cell r="K1606">
            <v>60900</v>
          </cell>
          <cell r="L1606">
            <v>37842</v>
          </cell>
          <cell r="M1606">
            <v>30444</v>
          </cell>
          <cell r="N1606">
            <v>0</v>
          </cell>
          <cell r="O1606">
            <v>0</v>
          </cell>
          <cell r="P1606">
            <v>326567</v>
          </cell>
          <cell r="Q1606">
            <v>35750</v>
          </cell>
        </row>
        <row r="1607">
          <cell r="A1607" t="str">
            <v>C442119110000</v>
          </cell>
          <cell r="B1607" t="str">
            <v>大分県</v>
          </cell>
          <cell r="C1607" t="str">
            <v>宇佐市</v>
          </cell>
          <cell r="D1607">
            <v>5</v>
          </cell>
          <cell r="E1607">
            <v>1261277</v>
          </cell>
          <cell r="F1607">
            <v>571622</v>
          </cell>
          <cell r="G1607">
            <v>115470</v>
          </cell>
          <cell r="H1607">
            <v>171456</v>
          </cell>
          <cell r="I1607">
            <v>284696</v>
          </cell>
          <cell r="J1607">
            <v>228032</v>
          </cell>
          <cell r="K1607">
            <v>63504</v>
          </cell>
          <cell r="L1607">
            <v>93492</v>
          </cell>
          <cell r="M1607">
            <v>71036</v>
          </cell>
          <cell r="N1607">
            <v>0</v>
          </cell>
          <cell r="O1607">
            <v>0</v>
          </cell>
          <cell r="P1607">
            <v>461623</v>
          </cell>
          <cell r="Q1607">
            <v>0</v>
          </cell>
        </row>
        <row r="1608">
          <cell r="A1608" t="str">
            <v>C442127110000</v>
          </cell>
          <cell r="B1608" t="str">
            <v>大分県</v>
          </cell>
          <cell r="C1608" t="str">
            <v>豊後大野市</v>
          </cell>
          <cell r="D1608">
            <v>5</v>
          </cell>
          <cell r="E1608">
            <v>945060</v>
          </cell>
          <cell r="F1608">
            <v>386518</v>
          </cell>
          <cell r="G1608">
            <v>152055</v>
          </cell>
          <cell r="H1608">
            <v>107160</v>
          </cell>
          <cell r="I1608">
            <v>127303</v>
          </cell>
          <cell r="J1608">
            <v>163142</v>
          </cell>
          <cell r="K1608">
            <v>43134</v>
          </cell>
          <cell r="L1608">
            <v>48972</v>
          </cell>
          <cell r="M1608">
            <v>71036</v>
          </cell>
          <cell r="N1608">
            <v>0</v>
          </cell>
          <cell r="O1608">
            <v>0</v>
          </cell>
          <cell r="P1608">
            <v>346065</v>
          </cell>
          <cell r="Q1608">
            <v>49335</v>
          </cell>
        </row>
        <row r="1609">
          <cell r="A1609" t="str">
            <v>C442135110000</v>
          </cell>
          <cell r="B1609" t="str">
            <v>大分県</v>
          </cell>
          <cell r="C1609" t="str">
            <v>由布市</v>
          </cell>
          <cell r="D1609">
            <v>5</v>
          </cell>
          <cell r="E1609">
            <v>853402</v>
          </cell>
          <cell r="F1609">
            <v>298180</v>
          </cell>
          <cell r="G1609">
            <v>84420</v>
          </cell>
          <cell r="H1609">
            <v>91086</v>
          </cell>
          <cell r="I1609">
            <v>122674</v>
          </cell>
          <cell r="J1609">
            <v>131811</v>
          </cell>
          <cell r="K1609">
            <v>57960</v>
          </cell>
          <cell r="L1609">
            <v>43407</v>
          </cell>
          <cell r="M1609">
            <v>30444</v>
          </cell>
          <cell r="N1609">
            <v>0</v>
          </cell>
          <cell r="O1609">
            <v>0</v>
          </cell>
          <cell r="P1609">
            <v>319021</v>
          </cell>
          <cell r="Q1609">
            <v>104390</v>
          </cell>
        </row>
        <row r="1610">
          <cell r="A1610" t="str">
            <v>C442143110000</v>
          </cell>
          <cell r="B1610" t="str">
            <v>大分県</v>
          </cell>
          <cell r="C1610" t="str">
            <v>国東市</v>
          </cell>
          <cell r="D1610">
            <v>5</v>
          </cell>
          <cell r="E1610">
            <v>711619</v>
          </cell>
          <cell r="F1610">
            <v>290408</v>
          </cell>
          <cell r="G1610">
            <v>102645</v>
          </cell>
          <cell r="H1610">
            <v>61617</v>
          </cell>
          <cell r="I1610">
            <v>126146</v>
          </cell>
          <cell r="J1610">
            <v>115058</v>
          </cell>
          <cell r="K1610">
            <v>34398</v>
          </cell>
          <cell r="L1610">
            <v>40068</v>
          </cell>
          <cell r="M1610">
            <v>40592</v>
          </cell>
          <cell r="N1610">
            <v>0</v>
          </cell>
          <cell r="O1610">
            <v>0</v>
          </cell>
          <cell r="P1610">
            <v>294713</v>
          </cell>
          <cell r="Q1610">
            <v>11440</v>
          </cell>
        </row>
        <row r="1611">
          <cell r="A1611" t="str">
            <v>C443221110000</v>
          </cell>
          <cell r="B1611" t="str">
            <v>大分県</v>
          </cell>
          <cell r="C1611" t="str">
            <v>姫島村</v>
          </cell>
          <cell r="D1611">
            <v>6</v>
          </cell>
          <cell r="E1611">
            <v>71164</v>
          </cell>
          <cell r="F1611">
            <v>27627</v>
          </cell>
          <cell r="G1611">
            <v>8910</v>
          </cell>
          <cell r="H1611">
            <v>7144</v>
          </cell>
          <cell r="I1611">
            <v>11573</v>
          </cell>
          <cell r="J1611">
            <v>14621</v>
          </cell>
          <cell r="K1611">
            <v>1134</v>
          </cell>
          <cell r="L1611">
            <v>3339</v>
          </cell>
          <cell r="M1611">
            <v>10148</v>
          </cell>
          <cell r="N1611">
            <v>0</v>
          </cell>
          <cell r="O1611">
            <v>0</v>
          </cell>
          <cell r="P1611">
            <v>22481</v>
          </cell>
          <cell r="Q1611">
            <v>6435</v>
          </cell>
        </row>
        <row r="1612">
          <cell r="A1612" t="str">
            <v>C443417110000</v>
          </cell>
          <cell r="B1612" t="str">
            <v>大分県</v>
          </cell>
          <cell r="C1612" t="str">
            <v>日出町</v>
          </cell>
          <cell r="D1612">
            <v>6</v>
          </cell>
          <cell r="E1612">
            <v>631611</v>
          </cell>
          <cell r="F1612">
            <v>197480</v>
          </cell>
          <cell r="G1612">
            <v>68175</v>
          </cell>
          <cell r="H1612">
            <v>71440</v>
          </cell>
          <cell r="I1612">
            <v>57865</v>
          </cell>
          <cell r="J1612">
            <v>82183</v>
          </cell>
          <cell r="K1612">
            <v>31836</v>
          </cell>
          <cell r="L1612">
            <v>30051</v>
          </cell>
          <cell r="M1612">
            <v>20296</v>
          </cell>
          <cell r="N1612">
            <v>0</v>
          </cell>
          <cell r="O1612">
            <v>0</v>
          </cell>
          <cell r="P1612">
            <v>254708</v>
          </cell>
          <cell r="Q1612">
            <v>97240</v>
          </cell>
        </row>
        <row r="1613">
          <cell r="A1613" t="str">
            <v>C444618110000</v>
          </cell>
          <cell r="B1613" t="str">
            <v>大分県</v>
          </cell>
          <cell r="C1613" t="str">
            <v>九重町</v>
          </cell>
          <cell r="D1613">
            <v>6</v>
          </cell>
          <cell r="E1613">
            <v>350428</v>
          </cell>
          <cell r="F1613">
            <v>118776</v>
          </cell>
          <cell r="G1613">
            <v>17190</v>
          </cell>
          <cell r="H1613">
            <v>32148</v>
          </cell>
          <cell r="I1613">
            <v>69438</v>
          </cell>
          <cell r="J1613">
            <v>87680</v>
          </cell>
          <cell r="K1613">
            <v>68628</v>
          </cell>
          <cell r="L1613">
            <v>8904</v>
          </cell>
          <cell r="M1613">
            <v>10148</v>
          </cell>
          <cell r="N1613">
            <v>0</v>
          </cell>
          <cell r="O1613">
            <v>0</v>
          </cell>
          <cell r="P1613">
            <v>124667</v>
          </cell>
          <cell r="Q1613">
            <v>19305</v>
          </cell>
        </row>
        <row r="1614">
          <cell r="A1614" t="str">
            <v>C444626110000</v>
          </cell>
          <cell r="B1614" t="str">
            <v>大分県</v>
          </cell>
          <cell r="C1614" t="str">
            <v>玖珠町</v>
          </cell>
          <cell r="D1614">
            <v>6</v>
          </cell>
          <cell r="E1614">
            <v>514983</v>
          </cell>
          <cell r="F1614">
            <v>166301</v>
          </cell>
          <cell r="G1614">
            <v>34425</v>
          </cell>
          <cell r="H1614">
            <v>39292</v>
          </cell>
          <cell r="I1614">
            <v>92584</v>
          </cell>
          <cell r="J1614">
            <v>143156</v>
          </cell>
          <cell r="K1614">
            <v>86982</v>
          </cell>
          <cell r="L1614">
            <v>15582</v>
          </cell>
          <cell r="M1614">
            <v>40592</v>
          </cell>
          <cell r="N1614">
            <v>0</v>
          </cell>
          <cell r="O1614">
            <v>0</v>
          </cell>
          <cell r="P1614">
            <v>201951</v>
          </cell>
          <cell r="Q1614">
            <v>3575</v>
          </cell>
        </row>
        <row r="1615">
          <cell r="A1615" t="str">
            <v>C452017110000</v>
          </cell>
          <cell r="B1615" t="str">
            <v>宮崎県</v>
          </cell>
          <cell r="C1615" t="str">
            <v>宮崎市</v>
          </cell>
          <cell r="D1615">
            <v>3</v>
          </cell>
          <cell r="E1615">
            <v>6641995</v>
          </cell>
          <cell r="F1615">
            <v>2400668</v>
          </cell>
          <cell r="G1615">
            <v>1011150</v>
          </cell>
          <cell r="H1615">
            <v>838527</v>
          </cell>
          <cell r="I1615">
            <v>550991</v>
          </cell>
          <cell r="J1615">
            <v>1088912</v>
          </cell>
          <cell r="K1615">
            <v>423402</v>
          </cell>
          <cell r="L1615">
            <v>411810</v>
          </cell>
          <cell r="M1615">
            <v>253700</v>
          </cell>
          <cell r="N1615">
            <v>0</v>
          </cell>
          <cell r="O1615">
            <v>0</v>
          </cell>
          <cell r="P1615">
            <v>3139545</v>
          </cell>
          <cell r="Q1615">
            <v>12870</v>
          </cell>
        </row>
        <row r="1616">
          <cell r="A1616" t="str">
            <v>C452025110000</v>
          </cell>
          <cell r="B1616" t="str">
            <v>宮崎県</v>
          </cell>
          <cell r="C1616" t="str">
            <v>都城市</v>
          </cell>
          <cell r="D1616">
            <v>5</v>
          </cell>
          <cell r="E1616">
            <v>3307022</v>
          </cell>
          <cell r="F1616">
            <v>1303446</v>
          </cell>
          <cell r="G1616">
            <v>415350</v>
          </cell>
          <cell r="H1616">
            <v>459895</v>
          </cell>
          <cell r="I1616">
            <v>428201</v>
          </cell>
          <cell r="J1616">
            <v>594034</v>
          </cell>
          <cell r="K1616">
            <v>186312</v>
          </cell>
          <cell r="L1616">
            <v>214809</v>
          </cell>
          <cell r="M1616">
            <v>192913</v>
          </cell>
          <cell r="N1616">
            <v>0</v>
          </cell>
          <cell r="O1616">
            <v>0</v>
          </cell>
          <cell r="P1616">
            <v>1368072</v>
          </cell>
          <cell r="Q1616">
            <v>41470</v>
          </cell>
        </row>
        <row r="1617">
          <cell r="A1617" t="str">
            <v>C452033110000</v>
          </cell>
          <cell r="B1617" t="str">
            <v>宮崎県</v>
          </cell>
          <cell r="C1617" t="str">
            <v>延岡市</v>
          </cell>
          <cell r="D1617">
            <v>5</v>
          </cell>
          <cell r="E1617">
            <v>2378472</v>
          </cell>
          <cell r="F1617">
            <v>906340</v>
          </cell>
          <cell r="G1617">
            <v>318825</v>
          </cell>
          <cell r="H1617">
            <v>275044</v>
          </cell>
          <cell r="I1617">
            <v>312471</v>
          </cell>
          <cell r="J1617">
            <v>475730</v>
          </cell>
          <cell r="K1617">
            <v>141960</v>
          </cell>
          <cell r="L1617">
            <v>171402</v>
          </cell>
          <cell r="M1617">
            <v>162368</v>
          </cell>
          <cell r="N1617">
            <v>0</v>
          </cell>
          <cell r="O1617">
            <v>0</v>
          </cell>
          <cell r="P1617">
            <v>974237</v>
          </cell>
          <cell r="Q1617">
            <v>22165</v>
          </cell>
        </row>
        <row r="1618">
          <cell r="A1618" t="str">
            <v>C452041110000</v>
          </cell>
          <cell r="B1618" t="str">
            <v>宮崎県</v>
          </cell>
          <cell r="C1618" t="str">
            <v>日南市</v>
          </cell>
          <cell r="D1618">
            <v>5</v>
          </cell>
          <cell r="E1618">
            <v>1046173</v>
          </cell>
          <cell r="F1618">
            <v>404203</v>
          </cell>
          <cell r="G1618">
            <v>113625</v>
          </cell>
          <cell r="H1618">
            <v>116983</v>
          </cell>
          <cell r="I1618">
            <v>173595</v>
          </cell>
          <cell r="J1618">
            <v>216387</v>
          </cell>
          <cell r="K1618">
            <v>50484</v>
          </cell>
          <cell r="L1618">
            <v>74571</v>
          </cell>
          <cell r="M1618">
            <v>91332</v>
          </cell>
          <cell r="N1618">
            <v>0</v>
          </cell>
          <cell r="O1618">
            <v>0</v>
          </cell>
          <cell r="P1618">
            <v>425583</v>
          </cell>
          <cell r="Q1618">
            <v>0</v>
          </cell>
        </row>
        <row r="1619">
          <cell r="A1619" t="str">
            <v>C452050110000</v>
          </cell>
          <cell r="B1619" t="str">
            <v>宮崎県</v>
          </cell>
          <cell r="C1619" t="str">
            <v>小林市</v>
          </cell>
          <cell r="D1619">
            <v>5</v>
          </cell>
          <cell r="E1619">
            <v>1031968</v>
          </cell>
          <cell r="F1619">
            <v>366046</v>
          </cell>
          <cell r="G1619">
            <v>102150</v>
          </cell>
          <cell r="H1619">
            <v>125020</v>
          </cell>
          <cell r="I1619">
            <v>138876</v>
          </cell>
          <cell r="J1619">
            <v>208890</v>
          </cell>
          <cell r="K1619">
            <v>44100</v>
          </cell>
          <cell r="L1619">
            <v>73458</v>
          </cell>
          <cell r="M1619">
            <v>91332</v>
          </cell>
          <cell r="N1619">
            <v>0</v>
          </cell>
          <cell r="O1619">
            <v>0</v>
          </cell>
          <cell r="P1619">
            <v>454172</v>
          </cell>
          <cell r="Q1619">
            <v>2860</v>
          </cell>
        </row>
        <row r="1620">
          <cell r="A1620" t="str">
            <v>C452068110000</v>
          </cell>
          <cell r="B1620" t="str">
            <v>宮崎県</v>
          </cell>
          <cell r="C1620" t="str">
            <v>日向市</v>
          </cell>
          <cell r="D1620">
            <v>5</v>
          </cell>
          <cell r="E1620">
            <v>1246710</v>
          </cell>
          <cell r="F1620">
            <v>465206</v>
          </cell>
          <cell r="G1620">
            <v>162090</v>
          </cell>
          <cell r="H1620">
            <v>141094</v>
          </cell>
          <cell r="I1620">
            <v>162022</v>
          </cell>
          <cell r="J1620">
            <v>241099</v>
          </cell>
          <cell r="K1620">
            <v>67536</v>
          </cell>
          <cell r="L1620">
            <v>92379</v>
          </cell>
          <cell r="M1620">
            <v>81184</v>
          </cell>
          <cell r="N1620">
            <v>0</v>
          </cell>
          <cell r="O1620">
            <v>0</v>
          </cell>
          <cell r="P1620">
            <v>535400</v>
          </cell>
          <cell r="Q1620">
            <v>5005</v>
          </cell>
        </row>
        <row r="1621">
          <cell r="A1621" t="str">
            <v>C452076110000</v>
          </cell>
          <cell r="B1621" t="str">
            <v>宮崎県</v>
          </cell>
          <cell r="C1621" t="str">
            <v>串間市</v>
          </cell>
          <cell r="D1621">
            <v>5</v>
          </cell>
          <cell r="E1621">
            <v>529962</v>
          </cell>
          <cell r="F1621">
            <v>212700</v>
          </cell>
          <cell r="G1621">
            <v>38925</v>
          </cell>
          <cell r="H1621">
            <v>58045</v>
          </cell>
          <cell r="I1621">
            <v>115730</v>
          </cell>
          <cell r="J1621">
            <v>90032</v>
          </cell>
          <cell r="K1621">
            <v>50946</v>
          </cell>
          <cell r="L1621">
            <v>28938</v>
          </cell>
          <cell r="M1621">
            <v>10148</v>
          </cell>
          <cell r="N1621">
            <v>0</v>
          </cell>
          <cell r="O1621">
            <v>0</v>
          </cell>
          <cell r="P1621">
            <v>227230</v>
          </cell>
          <cell r="Q1621">
            <v>0</v>
          </cell>
        </row>
        <row r="1622">
          <cell r="A1622" t="str">
            <v>C452084110000</v>
          </cell>
          <cell r="B1622" t="str">
            <v>宮崎県</v>
          </cell>
          <cell r="C1622" t="str">
            <v>西都市</v>
          </cell>
          <cell r="D1622">
            <v>5</v>
          </cell>
          <cell r="E1622">
            <v>728533</v>
          </cell>
          <cell r="F1622">
            <v>247603</v>
          </cell>
          <cell r="G1622">
            <v>61290</v>
          </cell>
          <cell r="H1622">
            <v>82156</v>
          </cell>
          <cell r="I1622">
            <v>104157</v>
          </cell>
          <cell r="J1622">
            <v>133359</v>
          </cell>
          <cell r="K1622">
            <v>31290</v>
          </cell>
          <cell r="L1622">
            <v>41181</v>
          </cell>
          <cell r="M1622">
            <v>60888</v>
          </cell>
          <cell r="N1622">
            <v>0</v>
          </cell>
          <cell r="O1622">
            <v>0</v>
          </cell>
          <cell r="P1622">
            <v>347571</v>
          </cell>
          <cell r="Q1622">
            <v>0</v>
          </cell>
        </row>
        <row r="1623">
          <cell r="A1623" t="str">
            <v>C452092110000</v>
          </cell>
          <cell r="B1623" t="str">
            <v>宮崎県</v>
          </cell>
          <cell r="C1623" t="str">
            <v>えびの市</v>
          </cell>
          <cell r="D1623">
            <v>5</v>
          </cell>
          <cell r="E1623">
            <v>452518</v>
          </cell>
          <cell r="F1623">
            <v>136459</v>
          </cell>
          <cell r="G1623">
            <v>35730</v>
          </cell>
          <cell r="H1623">
            <v>42864</v>
          </cell>
          <cell r="I1623">
            <v>57865</v>
          </cell>
          <cell r="J1623">
            <v>85868</v>
          </cell>
          <cell r="K1623">
            <v>18564</v>
          </cell>
          <cell r="L1623">
            <v>26712</v>
          </cell>
          <cell r="M1623">
            <v>40592</v>
          </cell>
          <cell r="N1623">
            <v>0</v>
          </cell>
          <cell r="O1623">
            <v>0</v>
          </cell>
          <cell r="P1623">
            <v>230191</v>
          </cell>
          <cell r="Q1623">
            <v>0</v>
          </cell>
        </row>
        <row r="1624">
          <cell r="A1624" t="str">
            <v>C453412110000</v>
          </cell>
          <cell r="B1624" t="str">
            <v>宮崎県</v>
          </cell>
          <cell r="C1624" t="str">
            <v>三股町</v>
          </cell>
          <cell r="D1624">
            <v>6</v>
          </cell>
          <cell r="E1624">
            <v>669871</v>
          </cell>
          <cell r="F1624">
            <v>247870</v>
          </cell>
          <cell r="G1624">
            <v>98955</v>
          </cell>
          <cell r="H1624">
            <v>79477</v>
          </cell>
          <cell r="I1624">
            <v>69438</v>
          </cell>
          <cell r="J1624">
            <v>80939</v>
          </cell>
          <cell r="K1624">
            <v>36288</v>
          </cell>
          <cell r="L1624">
            <v>34503</v>
          </cell>
          <cell r="M1624">
            <v>10148</v>
          </cell>
          <cell r="N1624">
            <v>0</v>
          </cell>
          <cell r="O1624">
            <v>0</v>
          </cell>
          <cell r="P1624">
            <v>341062</v>
          </cell>
          <cell r="Q1624">
            <v>0</v>
          </cell>
        </row>
        <row r="1625">
          <cell r="A1625" t="str">
            <v>C453617110000</v>
          </cell>
          <cell r="B1625" t="str">
            <v>宮崎県</v>
          </cell>
          <cell r="C1625" t="str">
            <v>高原町</v>
          </cell>
          <cell r="D1625">
            <v>6</v>
          </cell>
          <cell r="E1625">
            <v>257843</v>
          </cell>
          <cell r="F1625">
            <v>99438</v>
          </cell>
          <cell r="G1625">
            <v>24570</v>
          </cell>
          <cell r="H1625">
            <v>28576</v>
          </cell>
          <cell r="I1625">
            <v>46292</v>
          </cell>
          <cell r="J1625">
            <v>43123</v>
          </cell>
          <cell r="K1625">
            <v>8358</v>
          </cell>
          <cell r="L1625">
            <v>14469</v>
          </cell>
          <cell r="M1625">
            <v>20296</v>
          </cell>
          <cell r="N1625">
            <v>0</v>
          </cell>
          <cell r="O1625">
            <v>0</v>
          </cell>
          <cell r="P1625">
            <v>115282</v>
          </cell>
          <cell r="Q1625">
            <v>0</v>
          </cell>
        </row>
        <row r="1626">
          <cell r="A1626" t="str">
            <v>C453820110000</v>
          </cell>
          <cell r="B1626" t="str">
            <v>宮崎県</v>
          </cell>
          <cell r="C1626" t="str">
            <v>国富町</v>
          </cell>
          <cell r="D1626">
            <v>6</v>
          </cell>
          <cell r="E1626">
            <v>479300</v>
          </cell>
          <cell r="F1626">
            <v>158193</v>
          </cell>
          <cell r="G1626">
            <v>69930</v>
          </cell>
          <cell r="H1626">
            <v>41971</v>
          </cell>
          <cell r="I1626">
            <v>46292</v>
          </cell>
          <cell r="J1626">
            <v>79647</v>
          </cell>
          <cell r="K1626">
            <v>19152</v>
          </cell>
          <cell r="L1626">
            <v>30051</v>
          </cell>
          <cell r="M1626">
            <v>30444</v>
          </cell>
          <cell r="N1626">
            <v>0</v>
          </cell>
          <cell r="O1626">
            <v>0</v>
          </cell>
          <cell r="P1626">
            <v>241460</v>
          </cell>
          <cell r="Q1626">
            <v>0</v>
          </cell>
        </row>
        <row r="1627">
          <cell r="A1627" t="str">
            <v>C453838110000</v>
          </cell>
          <cell r="B1627" t="str">
            <v>宮崎県</v>
          </cell>
          <cell r="C1627" t="str">
            <v>綾町</v>
          </cell>
          <cell r="D1627">
            <v>6</v>
          </cell>
          <cell r="E1627">
            <v>176542</v>
          </cell>
          <cell r="F1627">
            <v>52303</v>
          </cell>
          <cell r="G1627">
            <v>18405</v>
          </cell>
          <cell r="H1627">
            <v>22325</v>
          </cell>
          <cell r="I1627">
            <v>11573</v>
          </cell>
          <cell r="J1627">
            <v>31946</v>
          </cell>
          <cell r="K1627">
            <v>8442</v>
          </cell>
          <cell r="L1627">
            <v>13356</v>
          </cell>
          <cell r="M1627">
            <v>10148</v>
          </cell>
          <cell r="N1627">
            <v>0</v>
          </cell>
          <cell r="O1627">
            <v>0</v>
          </cell>
          <cell r="P1627">
            <v>92293</v>
          </cell>
          <cell r="Q1627">
            <v>0</v>
          </cell>
        </row>
        <row r="1628">
          <cell r="A1628" t="str">
            <v>C454010110000</v>
          </cell>
          <cell r="B1628" t="str">
            <v>宮崎県</v>
          </cell>
          <cell r="C1628" t="str">
            <v>高鍋町</v>
          </cell>
          <cell r="D1628">
            <v>6</v>
          </cell>
          <cell r="E1628">
            <v>348485</v>
          </cell>
          <cell r="F1628">
            <v>108300</v>
          </cell>
          <cell r="G1628">
            <v>46755</v>
          </cell>
          <cell r="H1628">
            <v>38399</v>
          </cell>
          <cell r="I1628">
            <v>23146</v>
          </cell>
          <cell r="J1628">
            <v>67714</v>
          </cell>
          <cell r="K1628">
            <v>22932</v>
          </cell>
          <cell r="L1628">
            <v>24486</v>
          </cell>
          <cell r="M1628">
            <v>20296</v>
          </cell>
          <cell r="N1628">
            <v>0</v>
          </cell>
          <cell r="O1628">
            <v>0</v>
          </cell>
          <cell r="P1628">
            <v>172471</v>
          </cell>
          <cell r="Q1628">
            <v>0</v>
          </cell>
        </row>
        <row r="1629">
          <cell r="A1629" t="str">
            <v>C454028110000</v>
          </cell>
          <cell r="B1629" t="str">
            <v>宮崎県</v>
          </cell>
          <cell r="C1629" t="str">
            <v>新富町</v>
          </cell>
          <cell r="D1629">
            <v>6</v>
          </cell>
          <cell r="E1629">
            <v>388478</v>
          </cell>
          <cell r="F1629">
            <v>128336</v>
          </cell>
          <cell r="G1629">
            <v>49860</v>
          </cell>
          <cell r="H1629">
            <v>43757</v>
          </cell>
          <cell r="I1629">
            <v>34719</v>
          </cell>
          <cell r="J1629">
            <v>84603</v>
          </cell>
          <cell r="K1629">
            <v>19656</v>
          </cell>
          <cell r="L1629">
            <v>34503</v>
          </cell>
          <cell r="M1629">
            <v>30444</v>
          </cell>
          <cell r="N1629">
            <v>0</v>
          </cell>
          <cell r="O1629">
            <v>0</v>
          </cell>
          <cell r="P1629">
            <v>175539</v>
          </cell>
          <cell r="Q1629">
            <v>0</v>
          </cell>
        </row>
        <row r="1630">
          <cell r="A1630" t="str">
            <v>C454036110000</v>
          </cell>
          <cell r="B1630" t="str">
            <v>宮崎県</v>
          </cell>
          <cell r="C1630" t="str">
            <v>西米良村</v>
          </cell>
          <cell r="D1630">
            <v>6</v>
          </cell>
          <cell r="E1630">
            <v>75332</v>
          </cell>
          <cell r="F1630">
            <v>20659</v>
          </cell>
          <cell r="G1630">
            <v>2835</v>
          </cell>
          <cell r="H1630">
            <v>6251</v>
          </cell>
          <cell r="I1630">
            <v>11573</v>
          </cell>
          <cell r="J1630">
            <v>14663</v>
          </cell>
          <cell r="K1630">
            <v>1176</v>
          </cell>
          <cell r="L1630">
            <v>3339</v>
          </cell>
          <cell r="M1630">
            <v>10148</v>
          </cell>
          <cell r="N1630">
            <v>0</v>
          </cell>
          <cell r="O1630">
            <v>0</v>
          </cell>
          <cell r="P1630">
            <v>40010</v>
          </cell>
          <cell r="Q1630">
            <v>0</v>
          </cell>
        </row>
        <row r="1631">
          <cell r="A1631" t="str">
            <v>C454044110000</v>
          </cell>
          <cell r="B1631" t="str">
            <v>宮崎県</v>
          </cell>
          <cell r="C1631" t="str">
            <v>木城町</v>
          </cell>
          <cell r="D1631">
            <v>6</v>
          </cell>
          <cell r="E1631">
            <v>160603</v>
          </cell>
          <cell r="F1631">
            <v>51698</v>
          </cell>
          <cell r="G1631">
            <v>26730</v>
          </cell>
          <cell r="H1631">
            <v>13395</v>
          </cell>
          <cell r="I1631">
            <v>11573</v>
          </cell>
          <cell r="J1631">
            <v>23735</v>
          </cell>
          <cell r="K1631">
            <v>5796</v>
          </cell>
          <cell r="L1631">
            <v>7791</v>
          </cell>
          <cell r="M1631">
            <v>10148</v>
          </cell>
          <cell r="N1631">
            <v>0</v>
          </cell>
          <cell r="O1631">
            <v>0</v>
          </cell>
          <cell r="P1631">
            <v>85170</v>
          </cell>
          <cell r="Q1631">
            <v>0</v>
          </cell>
        </row>
        <row r="1632">
          <cell r="A1632" t="str">
            <v>C454052110000</v>
          </cell>
          <cell r="B1632" t="str">
            <v>宮崎県</v>
          </cell>
          <cell r="C1632" t="str">
            <v>川南町</v>
          </cell>
          <cell r="D1632">
            <v>6</v>
          </cell>
          <cell r="E1632">
            <v>376975</v>
          </cell>
          <cell r="F1632">
            <v>143160</v>
          </cell>
          <cell r="G1632">
            <v>36180</v>
          </cell>
          <cell r="H1632">
            <v>49115</v>
          </cell>
          <cell r="I1632">
            <v>57865</v>
          </cell>
          <cell r="J1632">
            <v>63115</v>
          </cell>
          <cell r="K1632">
            <v>17220</v>
          </cell>
          <cell r="L1632">
            <v>25599</v>
          </cell>
          <cell r="M1632">
            <v>20296</v>
          </cell>
          <cell r="N1632">
            <v>0</v>
          </cell>
          <cell r="O1632">
            <v>0</v>
          </cell>
          <cell r="P1632">
            <v>170700</v>
          </cell>
          <cell r="Q1632">
            <v>0</v>
          </cell>
        </row>
        <row r="1633">
          <cell r="A1633" t="str">
            <v>C454061110000</v>
          </cell>
          <cell r="B1633" t="str">
            <v>宮崎県</v>
          </cell>
          <cell r="C1633" t="str">
            <v>都農町</v>
          </cell>
          <cell r="D1633">
            <v>6</v>
          </cell>
          <cell r="E1633">
            <v>256967</v>
          </cell>
          <cell r="F1633">
            <v>107963</v>
          </cell>
          <cell r="G1633">
            <v>24165</v>
          </cell>
          <cell r="H1633">
            <v>37506</v>
          </cell>
          <cell r="I1633">
            <v>46292</v>
          </cell>
          <cell r="J1633">
            <v>30728</v>
          </cell>
          <cell r="K1633">
            <v>9450</v>
          </cell>
          <cell r="L1633">
            <v>11130</v>
          </cell>
          <cell r="M1633">
            <v>10148</v>
          </cell>
          <cell r="N1633">
            <v>0</v>
          </cell>
          <cell r="O1633">
            <v>0</v>
          </cell>
          <cell r="P1633">
            <v>118276</v>
          </cell>
          <cell r="Q1633">
            <v>0</v>
          </cell>
        </row>
        <row r="1634">
          <cell r="A1634" t="str">
            <v>C454214110000</v>
          </cell>
          <cell r="B1634" t="str">
            <v>宮崎県</v>
          </cell>
          <cell r="C1634" t="str">
            <v>門川町</v>
          </cell>
          <cell r="D1634">
            <v>6</v>
          </cell>
          <cell r="E1634">
            <v>412024</v>
          </cell>
          <cell r="F1634">
            <v>135751</v>
          </cell>
          <cell r="G1634">
            <v>48645</v>
          </cell>
          <cell r="H1634">
            <v>41971</v>
          </cell>
          <cell r="I1634">
            <v>45135</v>
          </cell>
          <cell r="J1634">
            <v>62793</v>
          </cell>
          <cell r="K1634">
            <v>19026</v>
          </cell>
          <cell r="L1634">
            <v>24486</v>
          </cell>
          <cell r="M1634">
            <v>19281</v>
          </cell>
          <cell r="N1634">
            <v>0</v>
          </cell>
          <cell r="O1634">
            <v>0</v>
          </cell>
          <cell r="P1634">
            <v>213480</v>
          </cell>
          <cell r="Q1634">
            <v>0</v>
          </cell>
        </row>
        <row r="1635">
          <cell r="A1635" t="str">
            <v>C454290110000</v>
          </cell>
          <cell r="B1635" t="str">
            <v>宮崎県</v>
          </cell>
          <cell r="C1635" t="str">
            <v>諸塚村</v>
          </cell>
          <cell r="D1635">
            <v>6</v>
          </cell>
          <cell r="E1635">
            <v>117696</v>
          </cell>
          <cell r="F1635">
            <v>47287</v>
          </cell>
          <cell r="G1635">
            <v>2745</v>
          </cell>
          <cell r="H1635">
            <v>9823</v>
          </cell>
          <cell r="I1635">
            <v>34719</v>
          </cell>
          <cell r="J1635">
            <v>14621</v>
          </cell>
          <cell r="K1635">
            <v>1134</v>
          </cell>
          <cell r="L1635">
            <v>3339</v>
          </cell>
          <cell r="M1635">
            <v>10148</v>
          </cell>
          <cell r="N1635">
            <v>0</v>
          </cell>
          <cell r="O1635">
            <v>0</v>
          </cell>
          <cell r="P1635">
            <v>38628</v>
          </cell>
          <cell r="Q1635">
            <v>17160</v>
          </cell>
        </row>
        <row r="1636">
          <cell r="A1636" t="str">
            <v>C454303110000</v>
          </cell>
          <cell r="B1636" t="str">
            <v>宮崎県</v>
          </cell>
          <cell r="C1636" t="str">
            <v>椎葉村</v>
          </cell>
          <cell r="D1636">
            <v>6</v>
          </cell>
          <cell r="E1636">
            <v>209763</v>
          </cell>
          <cell r="F1636">
            <v>105207</v>
          </cell>
          <cell r="G1636">
            <v>17280</v>
          </cell>
          <cell r="H1636">
            <v>19646</v>
          </cell>
          <cell r="I1636">
            <v>68281</v>
          </cell>
          <cell r="J1636">
            <v>22748</v>
          </cell>
          <cell r="K1636">
            <v>8148</v>
          </cell>
          <cell r="L1636">
            <v>4452</v>
          </cell>
          <cell r="M1636">
            <v>10148</v>
          </cell>
          <cell r="N1636">
            <v>0</v>
          </cell>
          <cell r="O1636">
            <v>0</v>
          </cell>
          <cell r="P1636">
            <v>81808</v>
          </cell>
          <cell r="Q1636">
            <v>0</v>
          </cell>
        </row>
        <row r="1637">
          <cell r="A1637" t="str">
            <v>C454311110000</v>
          </cell>
          <cell r="B1637" t="str">
            <v>宮崎県</v>
          </cell>
          <cell r="C1637" t="str">
            <v>美郷町</v>
          </cell>
          <cell r="D1637">
            <v>6</v>
          </cell>
          <cell r="E1637">
            <v>279395</v>
          </cell>
          <cell r="F1637">
            <v>85685</v>
          </cell>
          <cell r="G1637">
            <v>31320</v>
          </cell>
          <cell r="H1637">
            <v>19646</v>
          </cell>
          <cell r="I1637">
            <v>34719</v>
          </cell>
          <cell r="J1637">
            <v>46509</v>
          </cell>
          <cell r="K1637">
            <v>3822</v>
          </cell>
          <cell r="L1637">
            <v>12243</v>
          </cell>
          <cell r="M1637">
            <v>30444</v>
          </cell>
          <cell r="N1637">
            <v>0</v>
          </cell>
          <cell r="O1637">
            <v>0</v>
          </cell>
          <cell r="P1637">
            <v>104301</v>
          </cell>
          <cell r="Q1637">
            <v>42900</v>
          </cell>
        </row>
        <row r="1638">
          <cell r="A1638" t="str">
            <v>C454419110000</v>
          </cell>
          <cell r="B1638" t="str">
            <v>宮崎県</v>
          </cell>
          <cell r="C1638" t="str">
            <v>高千穂町</v>
          </cell>
          <cell r="D1638">
            <v>6</v>
          </cell>
          <cell r="E1638">
            <v>348259</v>
          </cell>
          <cell r="F1638">
            <v>125825</v>
          </cell>
          <cell r="G1638">
            <v>23310</v>
          </cell>
          <cell r="H1638">
            <v>44650</v>
          </cell>
          <cell r="I1638">
            <v>57865</v>
          </cell>
          <cell r="J1638">
            <v>67278</v>
          </cell>
          <cell r="K1638">
            <v>16800</v>
          </cell>
          <cell r="L1638">
            <v>20034</v>
          </cell>
          <cell r="M1638">
            <v>30444</v>
          </cell>
          <cell r="N1638">
            <v>0</v>
          </cell>
          <cell r="O1638">
            <v>0</v>
          </cell>
          <cell r="P1638">
            <v>155156</v>
          </cell>
          <cell r="Q1638">
            <v>0</v>
          </cell>
        </row>
        <row r="1639">
          <cell r="A1639" t="str">
            <v>C454427110000</v>
          </cell>
          <cell r="B1639" t="str">
            <v>宮崎県</v>
          </cell>
          <cell r="C1639" t="str">
            <v>日之影町</v>
          </cell>
          <cell r="D1639">
            <v>6</v>
          </cell>
          <cell r="E1639">
            <v>210315</v>
          </cell>
          <cell r="F1639">
            <v>89881</v>
          </cell>
          <cell r="G1639">
            <v>29565</v>
          </cell>
          <cell r="H1639">
            <v>15181</v>
          </cell>
          <cell r="I1639">
            <v>45135</v>
          </cell>
          <cell r="J1639">
            <v>41564</v>
          </cell>
          <cell r="K1639">
            <v>26964</v>
          </cell>
          <cell r="L1639">
            <v>4452</v>
          </cell>
          <cell r="M1639">
            <v>10148</v>
          </cell>
          <cell r="N1639">
            <v>0</v>
          </cell>
          <cell r="O1639">
            <v>0</v>
          </cell>
          <cell r="P1639">
            <v>78870</v>
          </cell>
          <cell r="Q1639">
            <v>0</v>
          </cell>
        </row>
        <row r="1640">
          <cell r="A1640" t="str">
            <v>C454435110000</v>
          </cell>
          <cell r="B1640" t="str">
            <v>宮崎県</v>
          </cell>
          <cell r="C1640" t="str">
            <v>五ヶ瀬町</v>
          </cell>
          <cell r="D1640">
            <v>6</v>
          </cell>
          <cell r="E1640">
            <v>181351</v>
          </cell>
          <cell r="F1640">
            <v>70137</v>
          </cell>
          <cell r="G1640">
            <v>5985</v>
          </cell>
          <cell r="H1640">
            <v>17860</v>
          </cell>
          <cell r="I1640">
            <v>46292</v>
          </cell>
          <cell r="J1640">
            <v>42383</v>
          </cell>
          <cell r="K1640">
            <v>26670</v>
          </cell>
          <cell r="L1640">
            <v>5565</v>
          </cell>
          <cell r="M1640">
            <v>10148</v>
          </cell>
          <cell r="N1640">
            <v>0</v>
          </cell>
          <cell r="O1640">
            <v>0</v>
          </cell>
          <cell r="P1640">
            <v>68831</v>
          </cell>
          <cell r="Q1640">
            <v>0</v>
          </cell>
        </row>
        <row r="1641">
          <cell r="A1641" t="str">
            <v>C462012110000</v>
          </cell>
          <cell r="B1641" t="str">
            <v>鹿児島県</v>
          </cell>
          <cell r="C1641" t="str">
            <v>鹿児島市</v>
          </cell>
          <cell r="D1641">
            <v>3</v>
          </cell>
          <cell r="E1641">
            <v>10841712</v>
          </cell>
          <cell r="F1641">
            <v>3766268</v>
          </cell>
          <cell r="G1641">
            <v>1485675</v>
          </cell>
          <cell r="H1641">
            <v>1377899</v>
          </cell>
          <cell r="I1641">
            <v>902694</v>
          </cell>
          <cell r="J1641">
            <v>1766127</v>
          </cell>
          <cell r="K1641">
            <v>692538</v>
          </cell>
          <cell r="L1641">
            <v>677817</v>
          </cell>
          <cell r="M1641">
            <v>395772</v>
          </cell>
          <cell r="N1641">
            <v>1263185</v>
          </cell>
          <cell r="O1641">
            <v>151022</v>
          </cell>
          <cell r="P1641">
            <v>3823610</v>
          </cell>
          <cell r="Q1641">
            <v>71500</v>
          </cell>
        </row>
        <row r="1642">
          <cell r="A1642" t="str">
            <v>C462039110000</v>
          </cell>
          <cell r="B1642" t="str">
            <v>鹿児島県</v>
          </cell>
          <cell r="C1642" t="str">
            <v>鹿屋市</v>
          </cell>
          <cell r="D1642">
            <v>5</v>
          </cell>
          <cell r="E1642">
            <v>2615271</v>
          </cell>
          <cell r="F1642">
            <v>938941</v>
          </cell>
          <cell r="G1642">
            <v>316755</v>
          </cell>
          <cell r="H1642">
            <v>345591</v>
          </cell>
          <cell r="I1642">
            <v>276595</v>
          </cell>
          <cell r="J1642">
            <v>409581</v>
          </cell>
          <cell r="K1642">
            <v>133098</v>
          </cell>
          <cell r="L1642">
            <v>154707</v>
          </cell>
          <cell r="M1642">
            <v>121776</v>
          </cell>
          <cell r="N1642">
            <v>340340</v>
          </cell>
          <cell r="O1642">
            <v>40348</v>
          </cell>
          <cell r="P1642">
            <v>886061</v>
          </cell>
          <cell r="Q1642">
            <v>0</v>
          </cell>
        </row>
        <row r="1643">
          <cell r="A1643" t="str">
            <v>C462047110000</v>
          </cell>
          <cell r="B1643" t="str">
            <v>鹿児島県</v>
          </cell>
          <cell r="C1643" t="str">
            <v>枕崎市</v>
          </cell>
          <cell r="D1643">
            <v>5</v>
          </cell>
          <cell r="E1643">
            <v>409492</v>
          </cell>
          <cell r="F1643">
            <v>132138</v>
          </cell>
          <cell r="G1643">
            <v>43875</v>
          </cell>
          <cell r="H1643">
            <v>41971</v>
          </cell>
          <cell r="I1643">
            <v>46292</v>
          </cell>
          <cell r="J1643">
            <v>86519</v>
          </cell>
          <cell r="K1643">
            <v>18102</v>
          </cell>
          <cell r="L1643">
            <v>27825</v>
          </cell>
          <cell r="M1643">
            <v>40592</v>
          </cell>
          <cell r="N1643">
            <v>0</v>
          </cell>
          <cell r="O1643">
            <v>0</v>
          </cell>
          <cell r="P1643">
            <v>190835</v>
          </cell>
          <cell r="Q1643">
            <v>0</v>
          </cell>
        </row>
        <row r="1644">
          <cell r="A1644" t="str">
            <v>C462063110000</v>
          </cell>
          <cell r="B1644" t="str">
            <v>鹿児島県</v>
          </cell>
          <cell r="C1644" t="str">
            <v>阿久根市</v>
          </cell>
          <cell r="D1644">
            <v>5</v>
          </cell>
          <cell r="E1644">
            <v>511192</v>
          </cell>
          <cell r="F1644">
            <v>208527</v>
          </cell>
          <cell r="G1644">
            <v>37395</v>
          </cell>
          <cell r="H1644">
            <v>66975</v>
          </cell>
          <cell r="I1644">
            <v>104157</v>
          </cell>
          <cell r="J1644">
            <v>84538</v>
          </cell>
          <cell r="K1644">
            <v>17136</v>
          </cell>
          <cell r="L1644">
            <v>27825</v>
          </cell>
          <cell r="M1644">
            <v>39577</v>
          </cell>
          <cell r="N1644">
            <v>0</v>
          </cell>
          <cell r="O1644">
            <v>0</v>
          </cell>
          <cell r="P1644">
            <v>218127</v>
          </cell>
          <cell r="Q1644">
            <v>0</v>
          </cell>
        </row>
        <row r="1645">
          <cell r="A1645" t="str">
            <v>C462080110000</v>
          </cell>
          <cell r="B1645" t="str">
            <v>鹿児島県</v>
          </cell>
          <cell r="C1645" t="str">
            <v>出水市</v>
          </cell>
          <cell r="D1645">
            <v>5</v>
          </cell>
          <cell r="E1645">
            <v>1530812</v>
          </cell>
          <cell r="F1645">
            <v>469416</v>
          </cell>
          <cell r="G1645">
            <v>135045</v>
          </cell>
          <cell r="H1645">
            <v>172349</v>
          </cell>
          <cell r="I1645">
            <v>162022</v>
          </cell>
          <cell r="J1645">
            <v>207725</v>
          </cell>
          <cell r="K1645">
            <v>62118</v>
          </cell>
          <cell r="L1645">
            <v>74571</v>
          </cell>
          <cell r="M1645">
            <v>71036</v>
          </cell>
          <cell r="N1645">
            <v>287980</v>
          </cell>
          <cell r="O1645">
            <v>33989</v>
          </cell>
          <cell r="P1645">
            <v>435177</v>
          </cell>
          <cell r="Q1645">
            <v>96525</v>
          </cell>
        </row>
        <row r="1646">
          <cell r="A1646" t="str">
            <v>C462101110000</v>
          </cell>
          <cell r="B1646" t="str">
            <v>鹿児島県</v>
          </cell>
          <cell r="C1646" t="str">
            <v>指宿市</v>
          </cell>
          <cell r="D1646">
            <v>5</v>
          </cell>
          <cell r="E1646">
            <v>1215256</v>
          </cell>
          <cell r="F1646">
            <v>354120</v>
          </cell>
          <cell r="G1646">
            <v>118800</v>
          </cell>
          <cell r="H1646">
            <v>96444</v>
          </cell>
          <cell r="I1646">
            <v>138876</v>
          </cell>
          <cell r="J1646">
            <v>142321</v>
          </cell>
          <cell r="K1646">
            <v>39270</v>
          </cell>
          <cell r="L1646">
            <v>52311</v>
          </cell>
          <cell r="M1646">
            <v>50740</v>
          </cell>
          <cell r="N1646">
            <v>314160</v>
          </cell>
          <cell r="O1646">
            <v>45799</v>
          </cell>
          <cell r="P1646">
            <v>358856</v>
          </cell>
          <cell r="Q1646">
            <v>0</v>
          </cell>
        </row>
        <row r="1647">
          <cell r="A1647" t="str">
            <v>C462136110000</v>
          </cell>
          <cell r="B1647" t="str">
            <v>鹿児島県</v>
          </cell>
          <cell r="C1647" t="str">
            <v>西之表市</v>
          </cell>
          <cell r="D1647">
            <v>5</v>
          </cell>
          <cell r="E1647">
            <v>501424</v>
          </cell>
          <cell r="F1647">
            <v>223644</v>
          </cell>
          <cell r="G1647">
            <v>33795</v>
          </cell>
          <cell r="H1647">
            <v>74119</v>
          </cell>
          <cell r="I1647">
            <v>115730</v>
          </cell>
          <cell r="J1647">
            <v>78524</v>
          </cell>
          <cell r="K1647">
            <v>50568</v>
          </cell>
          <cell r="L1647">
            <v>17808</v>
          </cell>
          <cell r="M1647">
            <v>10148</v>
          </cell>
          <cell r="N1647">
            <v>0</v>
          </cell>
          <cell r="O1647">
            <v>0</v>
          </cell>
          <cell r="P1647">
            <v>199256</v>
          </cell>
          <cell r="Q1647">
            <v>0</v>
          </cell>
        </row>
        <row r="1648">
          <cell r="A1648" t="str">
            <v>C462144110000</v>
          </cell>
          <cell r="B1648" t="str">
            <v>鹿児島県</v>
          </cell>
          <cell r="C1648" t="str">
            <v>垂水市</v>
          </cell>
          <cell r="D1648">
            <v>5</v>
          </cell>
          <cell r="E1648">
            <v>412918</v>
          </cell>
          <cell r="F1648">
            <v>159021</v>
          </cell>
          <cell r="G1648">
            <v>22680</v>
          </cell>
          <cell r="H1648">
            <v>43757</v>
          </cell>
          <cell r="I1648">
            <v>92584</v>
          </cell>
          <cell r="J1648">
            <v>53513</v>
          </cell>
          <cell r="K1648">
            <v>28896</v>
          </cell>
          <cell r="L1648">
            <v>14469</v>
          </cell>
          <cell r="M1648">
            <v>10148</v>
          </cell>
          <cell r="N1648">
            <v>0</v>
          </cell>
          <cell r="O1648">
            <v>0</v>
          </cell>
          <cell r="P1648">
            <v>200384</v>
          </cell>
          <cell r="Q1648">
            <v>0</v>
          </cell>
        </row>
        <row r="1649">
          <cell r="A1649" t="str">
            <v>C462152110000</v>
          </cell>
          <cell r="B1649" t="str">
            <v>鹿児島県</v>
          </cell>
          <cell r="C1649" t="str">
            <v>薩摩川内市</v>
          </cell>
          <cell r="D1649">
            <v>5</v>
          </cell>
          <cell r="E1649">
            <v>2135207</v>
          </cell>
          <cell r="F1649">
            <v>887279</v>
          </cell>
          <cell r="G1649">
            <v>286785</v>
          </cell>
          <cell r="H1649">
            <v>277723</v>
          </cell>
          <cell r="I1649">
            <v>322771</v>
          </cell>
          <cell r="J1649">
            <v>389923</v>
          </cell>
          <cell r="K1649">
            <v>134652</v>
          </cell>
          <cell r="L1649">
            <v>121317</v>
          </cell>
          <cell r="M1649">
            <v>133954</v>
          </cell>
          <cell r="N1649">
            <v>0</v>
          </cell>
          <cell r="O1649">
            <v>0</v>
          </cell>
          <cell r="P1649">
            <v>765055</v>
          </cell>
          <cell r="Q1649">
            <v>92950</v>
          </cell>
        </row>
        <row r="1650">
          <cell r="A1650" t="str">
            <v>C462161110000</v>
          </cell>
          <cell r="B1650" t="str">
            <v>鹿児島県</v>
          </cell>
          <cell r="C1650" t="str">
            <v>日置市</v>
          </cell>
          <cell r="D1650">
            <v>5</v>
          </cell>
          <cell r="E1650">
            <v>1123243</v>
          </cell>
          <cell r="F1650">
            <v>450129</v>
          </cell>
          <cell r="G1650">
            <v>126810</v>
          </cell>
          <cell r="H1650">
            <v>139308</v>
          </cell>
          <cell r="I1650">
            <v>184011</v>
          </cell>
          <cell r="J1650">
            <v>236663</v>
          </cell>
          <cell r="K1650">
            <v>75474</v>
          </cell>
          <cell r="L1650">
            <v>90153</v>
          </cell>
          <cell r="M1650">
            <v>71036</v>
          </cell>
          <cell r="N1650">
            <v>0</v>
          </cell>
          <cell r="O1650">
            <v>0</v>
          </cell>
          <cell r="P1650">
            <v>420721</v>
          </cell>
          <cell r="Q1650">
            <v>15730</v>
          </cell>
        </row>
        <row r="1651">
          <cell r="A1651" t="str">
            <v>C462179110000</v>
          </cell>
          <cell r="B1651" t="str">
            <v>鹿児島県</v>
          </cell>
          <cell r="C1651" t="str">
            <v>曽於市</v>
          </cell>
          <cell r="D1651">
            <v>5</v>
          </cell>
          <cell r="E1651">
            <v>952412</v>
          </cell>
          <cell r="F1651">
            <v>424506</v>
          </cell>
          <cell r="G1651">
            <v>85770</v>
          </cell>
          <cell r="H1651">
            <v>107160</v>
          </cell>
          <cell r="I1651">
            <v>231576</v>
          </cell>
          <cell r="J1651">
            <v>142773</v>
          </cell>
          <cell r="K1651">
            <v>68922</v>
          </cell>
          <cell r="L1651">
            <v>43407</v>
          </cell>
          <cell r="M1651">
            <v>30444</v>
          </cell>
          <cell r="N1651">
            <v>0</v>
          </cell>
          <cell r="O1651">
            <v>0</v>
          </cell>
          <cell r="P1651">
            <v>385133</v>
          </cell>
          <cell r="Q1651">
            <v>0</v>
          </cell>
        </row>
        <row r="1652">
          <cell r="A1652" t="str">
            <v>C462187110000</v>
          </cell>
          <cell r="B1652" t="str">
            <v>鹿児島県</v>
          </cell>
          <cell r="C1652" t="str">
            <v>霧島市</v>
          </cell>
          <cell r="D1652">
            <v>5</v>
          </cell>
          <cell r="E1652">
            <v>3367566</v>
          </cell>
          <cell r="F1652">
            <v>1137535</v>
          </cell>
          <cell r="G1652">
            <v>344025</v>
          </cell>
          <cell r="H1652">
            <v>388455</v>
          </cell>
          <cell r="I1652">
            <v>405055</v>
          </cell>
          <cell r="J1652">
            <v>507341</v>
          </cell>
          <cell r="K1652">
            <v>180642</v>
          </cell>
          <cell r="L1652">
            <v>194775</v>
          </cell>
          <cell r="M1652">
            <v>131924</v>
          </cell>
          <cell r="N1652">
            <v>471240</v>
          </cell>
          <cell r="O1652">
            <v>74565</v>
          </cell>
          <cell r="P1652">
            <v>1137560</v>
          </cell>
          <cell r="Q1652">
            <v>39325</v>
          </cell>
        </row>
        <row r="1653">
          <cell r="A1653" t="str">
            <v>C462195110000</v>
          </cell>
          <cell r="B1653" t="str">
            <v>鹿児島県</v>
          </cell>
          <cell r="C1653" t="str">
            <v>いちき串木野市</v>
          </cell>
          <cell r="D1653">
            <v>5</v>
          </cell>
          <cell r="E1653">
            <v>643661</v>
          </cell>
          <cell r="F1653">
            <v>243048</v>
          </cell>
          <cell r="G1653">
            <v>61200</v>
          </cell>
          <cell r="H1653">
            <v>77691</v>
          </cell>
          <cell r="I1653">
            <v>104157</v>
          </cell>
          <cell r="J1653">
            <v>118570</v>
          </cell>
          <cell r="K1653">
            <v>27762</v>
          </cell>
          <cell r="L1653">
            <v>40068</v>
          </cell>
          <cell r="M1653">
            <v>50740</v>
          </cell>
          <cell r="N1653">
            <v>0</v>
          </cell>
          <cell r="O1653">
            <v>0</v>
          </cell>
          <cell r="P1653">
            <v>262023</v>
          </cell>
          <cell r="Q1653">
            <v>20020</v>
          </cell>
        </row>
        <row r="1654">
          <cell r="A1654" t="str">
            <v>C462209110000</v>
          </cell>
          <cell r="B1654" t="str">
            <v>鹿児島県</v>
          </cell>
          <cell r="C1654" t="str">
            <v>南さつま市</v>
          </cell>
          <cell r="D1654">
            <v>5</v>
          </cell>
          <cell r="E1654">
            <v>831408</v>
          </cell>
          <cell r="F1654">
            <v>371915</v>
          </cell>
          <cell r="G1654">
            <v>127665</v>
          </cell>
          <cell r="H1654">
            <v>105374</v>
          </cell>
          <cell r="I1654">
            <v>138876</v>
          </cell>
          <cell r="J1654">
            <v>141019</v>
          </cell>
          <cell r="K1654">
            <v>42420</v>
          </cell>
          <cell r="L1654">
            <v>47859</v>
          </cell>
          <cell r="M1654">
            <v>50740</v>
          </cell>
          <cell r="N1654">
            <v>0</v>
          </cell>
          <cell r="O1654">
            <v>0</v>
          </cell>
          <cell r="P1654">
            <v>318474</v>
          </cell>
          <cell r="Q1654">
            <v>0</v>
          </cell>
        </row>
        <row r="1655">
          <cell r="A1655" t="str">
            <v>C462217110000</v>
          </cell>
          <cell r="B1655" t="str">
            <v>鹿児島県</v>
          </cell>
          <cell r="C1655" t="str">
            <v>志布志市</v>
          </cell>
          <cell r="D1655">
            <v>5</v>
          </cell>
          <cell r="E1655">
            <v>912005</v>
          </cell>
          <cell r="F1655">
            <v>393794</v>
          </cell>
          <cell r="G1655">
            <v>77355</v>
          </cell>
          <cell r="H1655">
            <v>131271</v>
          </cell>
          <cell r="I1655">
            <v>185168</v>
          </cell>
          <cell r="J1655">
            <v>138583</v>
          </cell>
          <cell r="K1655">
            <v>33306</v>
          </cell>
          <cell r="L1655">
            <v>54537</v>
          </cell>
          <cell r="M1655">
            <v>50740</v>
          </cell>
          <cell r="N1655">
            <v>0</v>
          </cell>
          <cell r="O1655">
            <v>0</v>
          </cell>
          <cell r="P1655">
            <v>379628</v>
          </cell>
          <cell r="Q1655">
            <v>0</v>
          </cell>
        </row>
        <row r="1656">
          <cell r="A1656" t="str">
            <v>C462225110000</v>
          </cell>
          <cell r="B1656" t="str">
            <v>鹿児島県</v>
          </cell>
          <cell r="C1656" t="str">
            <v>奄美市</v>
          </cell>
          <cell r="D1656">
            <v>5</v>
          </cell>
          <cell r="E1656">
            <v>1271650</v>
          </cell>
          <cell r="F1656">
            <v>513941</v>
          </cell>
          <cell r="G1656">
            <v>122670</v>
          </cell>
          <cell r="H1656">
            <v>148238</v>
          </cell>
          <cell r="I1656">
            <v>243033</v>
          </cell>
          <cell r="J1656">
            <v>270918</v>
          </cell>
          <cell r="K1656">
            <v>55650</v>
          </cell>
          <cell r="L1656">
            <v>93492</v>
          </cell>
          <cell r="M1656">
            <v>121776</v>
          </cell>
          <cell r="N1656">
            <v>0</v>
          </cell>
          <cell r="O1656">
            <v>0</v>
          </cell>
          <cell r="P1656">
            <v>380971</v>
          </cell>
          <cell r="Q1656">
            <v>105820</v>
          </cell>
        </row>
        <row r="1657">
          <cell r="A1657" t="str">
            <v>C462233110000</v>
          </cell>
          <cell r="B1657" t="str">
            <v>鹿児島県</v>
          </cell>
          <cell r="C1657" t="str">
            <v>南九州市</v>
          </cell>
          <cell r="D1657">
            <v>5</v>
          </cell>
          <cell r="E1657">
            <v>966999</v>
          </cell>
          <cell r="F1657">
            <v>437132</v>
          </cell>
          <cell r="G1657">
            <v>85545</v>
          </cell>
          <cell r="H1657">
            <v>125913</v>
          </cell>
          <cell r="I1657">
            <v>225674</v>
          </cell>
          <cell r="J1657">
            <v>167425</v>
          </cell>
          <cell r="K1657">
            <v>90300</v>
          </cell>
          <cell r="L1657">
            <v>34503</v>
          </cell>
          <cell r="M1657">
            <v>42622</v>
          </cell>
          <cell r="N1657">
            <v>0</v>
          </cell>
          <cell r="O1657">
            <v>0</v>
          </cell>
          <cell r="P1657">
            <v>352432</v>
          </cell>
          <cell r="Q1657">
            <v>10010</v>
          </cell>
        </row>
        <row r="1658">
          <cell r="A1658" t="str">
            <v>C462241110000</v>
          </cell>
          <cell r="B1658" t="str">
            <v>鹿児島県</v>
          </cell>
          <cell r="C1658" t="str">
            <v>伊佐市</v>
          </cell>
          <cell r="D1658">
            <v>5</v>
          </cell>
          <cell r="E1658">
            <v>744831</v>
          </cell>
          <cell r="F1658">
            <v>311891</v>
          </cell>
          <cell r="G1658">
            <v>48960</v>
          </cell>
          <cell r="H1658">
            <v>100909</v>
          </cell>
          <cell r="I1658">
            <v>162022</v>
          </cell>
          <cell r="J1658">
            <v>111457</v>
          </cell>
          <cell r="K1658">
            <v>56658</v>
          </cell>
          <cell r="L1658">
            <v>34503</v>
          </cell>
          <cell r="M1658">
            <v>20296</v>
          </cell>
          <cell r="N1658">
            <v>0</v>
          </cell>
          <cell r="O1658">
            <v>0</v>
          </cell>
          <cell r="P1658">
            <v>313618</v>
          </cell>
          <cell r="Q1658">
            <v>7865</v>
          </cell>
        </row>
        <row r="1659">
          <cell r="A1659" t="str">
            <v>C462250110000</v>
          </cell>
          <cell r="B1659" t="str">
            <v>鹿児島県</v>
          </cell>
          <cell r="C1659" t="str">
            <v>姶良市</v>
          </cell>
          <cell r="D1659">
            <v>5</v>
          </cell>
          <cell r="E1659">
            <v>1637130</v>
          </cell>
          <cell r="F1659">
            <v>674572</v>
          </cell>
          <cell r="G1659">
            <v>239400</v>
          </cell>
          <cell r="H1659">
            <v>238431</v>
          </cell>
          <cell r="I1659">
            <v>196741</v>
          </cell>
          <cell r="J1659">
            <v>252424</v>
          </cell>
          <cell r="K1659">
            <v>110418</v>
          </cell>
          <cell r="L1659">
            <v>91266</v>
          </cell>
          <cell r="M1659">
            <v>50740</v>
          </cell>
          <cell r="N1659">
            <v>0</v>
          </cell>
          <cell r="O1659">
            <v>0</v>
          </cell>
          <cell r="P1659">
            <v>575714</v>
          </cell>
          <cell r="Q1659">
            <v>134420</v>
          </cell>
        </row>
        <row r="1660">
          <cell r="A1660" t="str">
            <v>C463035110000</v>
          </cell>
          <cell r="B1660" t="str">
            <v>鹿児島県</v>
          </cell>
          <cell r="C1660" t="str">
            <v>三島村</v>
          </cell>
          <cell r="D1660">
            <v>6</v>
          </cell>
          <cell r="E1660">
            <v>121635</v>
          </cell>
          <cell r="F1660">
            <v>59656</v>
          </cell>
          <cell r="G1660">
            <v>1755</v>
          </cell>
          <cell r="H1660">
            <v>11609</v>
          </cell>
          <cell r="I1660">
            <v>46292</v>
          </cell>
          <cell r="J1660">
            <v>53192</v>
          </cell>
          <cell r="K1660">
            <v>1470</v>
          </cell>
          <cell r="L1660">
            <v>11130</v>
          </cell>
          <cell r="M1660">
            <v>40592</v>
          </cell>
          <cell r="N1660">
            <v>0</v>
          </cell>
          <cell r="O1660">
            <v>0</v>
          </cell>
          <cell r="P1660">
            <v>8787</v>
          </cell>
          <cell r="Q1660">
            <v>0</v>
          </cell>
        </row>
        <row r="1661">
          <cell r="A1661" t="str">
            <v>C463043110000</v>
          </cell>
          <cell r="B1661" t="str">
            <v>鹿児島県</v>
          </cell>
          <cell r="C1661" t="str">
            <v>十島村</v>
          </cell>
          <cell r="D1661">
            <v>6</v>
          </cell>
          <cell r="E1661">
            <v>217673</v>
          </cell>
          <cell r="F1661">
            <v>106659</v>
          </cell>
          <cell r="G1661">
            <v>2430</v>
          </cell>
          <cell r="H1661">
            <v>23218</v>
          </cell>
          <cell r="I1661">
            <v>81011</v>
          </cell>
          <cell r="J1661">
            <v>90608</v>
          </cell>
          <cell r="K1661">
            <v>1764</v>
          </cell>
          <cell r="L1661">
            <v>17808</v>
          </cell>
          <cell r="M1661">
            <v>71036</v>
          </cell>
          <cell r="N1661">
            <v>0</v>
          </cell>
          <cell r="O1661">
            <v>0</v>
          </cell>
          <cell r="P1661">
            <v>20406</v>
          </cell>
          <cell r="Q1661">
            <v>0</v>
          </cell>
        </row>
        <row r="1662">
          <cell r="A1662" t="str">
            <v>C463922110000</v>
          </cell>
          <cell r="B1662" t="str">
            <v>鹿児島県</v>
          </cell>
          <cell r="C1662" t="str">
            <v>さつま町</v>
          </cell>
          <cell r="D1662">
            <v>6</v>
          </cell>
          <cell r="E1662">
            <v>575934</v>
          </cell>
          <cell r="F1662">
            <v>239216</v>
          </cell>
          <cell r="G1662">
            <v>56475</v>
          </cell>
          <cell r="H1662">
            <v>78584</v>
          </cell>
          <cell r="I1662">
            <v>104157</v>
          </cell>
          <cell r="J1662">
            <v>77323</v>
          </cell>
          <cell r="K1662">
            <v>21084</v>
          </cell>
          <cell r="L1662">
            <v>27825</v>
          </cell>
          <cell r="M1662">
            <v>28414</v>
          </cell>
          <cell r="N1662">
            <v>0</v>
          </cell>
          <cell r="O1662">
            <v>0</v>
          </cell>
          <cell r="P1662">
            <v>259395</v>
          </cell>
          <cell r="Q1662">
            <v>0</v>
          </cell>
        </row>
        <row r="1663">
          <cell r="A1663" t="str">
            <v>C464040110000</v>
          </cell>
          <cell r="B1663" t="str">
            <v>鹿児島県</v>
          </cell>
          <cell r="C1663" t="str">
            <v>長島町</v>
          </cell>
          <cell r="D1663">
            <v>6</v>
          </cell>
          <cell r="E1663">
            <v>431653</v>
          </cell>
          <cell r="F1663">
            <v>182998</v>
          </cell>
          <cell r="G1663">
            <v>53865</v>
          </cell>
          <cell r="H1663">
            <v>44650</v>
          </cell>
          <cell r="I1663">
            <v>84483</v>
          </cell>
          <cell r="J1663">
            <v>95155</v>
          </cell>
          <cell r="K1663">
            <v>12138</v>
          </cell>
          <cell r="L1663">
            <v>32277</v>
          </cell>
          <cell r="M1663">
            <v>50740</v>
          </cell>
          <cell r="N1663">
            <v>0</v>
          </cell>
          <cell r="O1663">
            <v>0</v>
          </cell>
          <cell r="P1663">
            <v>126330</v>
          </cell>
          <cell r="Q1663">
            <v>27170</v>
          </cell>
        </row>
        <row r="1664">
          <cell r="A1664" t="str">
            <v>C464520110000</v>
          </cell>
          <cell r="B1664" t="str">
            <v>鹿児島県</v>
          </cell>
          <cell r="C1664" t="str">
            <v>湧水町</v>
          </cell>
          <cell r="D1664">
            <v>6</v>
          </cell>
          <cell r="E1664">
            <v>283184</v>
          </cell>
          <cell r="F1664">
            <v>107916</v>
          </cell>
          <cell r="G1664">
            <v>17010</v>
          </cell>
          <cell r="H1664">
            <v>33041</v>
          </cell>
          <cell r="I1664">
            <v>57865</v>
          </cell>
          <cell r="J1664">
            <v>41422</v>
          </cell>
          <cell r="K1664">
            <v>7770</v>
          </cell>
          <cell r="L1664">
            <v>13356</v>
          </cell>
          <cell r="M1664">
            <v>20296</v>
          </cell>
          <cell r="N1664">
            <v>0</v>
          </cell>
          <cell r="O1664">
            <v>0</v>
          </cell>
          <cell r="P1664">
            <v>129556</v>
          </cell>
          <cell r="Q1664">
            <v>4290</v>
          </cell>
        </row>
        <row r="1665">
          <cell r="A1665" t="str">
            <v>C464686110000</v>
          </cell>
          <cell r="B1665" t="str">
            <v>鹿児島県</v>
          </cell>
          <cell r="C1665" t="str">
            <v>大崎町</v>
          </cell>
          <cell r="D1665">
            <v>6</v>
          </cell>
          <cell r="E1665">
            <v>361721</v>
          </cell>
          <cell r="F1665">
            <v>142154</v>
          </cell>
          <cell r="G1665">
            <v>26280</v>
          </cell>
          <cell r="H1665">
            <v>46436</v>
          </cell>
          <cell r="I1665">
            <v>69438</v>
          </cell>
          <cell r="J1665">
            <v>59120</v>
          </cell>
          <cell r="K1665">
            <v>35616</v>
          </cell>
          <cell r="L1665">
            <v>13356</v>
          </cell>
          <cell r="M1665">
            <v>10148</v>
          </cell>
          <cell r="N1665">
            <v>0</v>
          </cell>
          <cell r="O1665">
            <v>0</v>
          </cell>
          <cell r="P1665">
            <v>160447</v>
          </cell>
          <cell r="Q1665">
            <v>0</v>
          </cell>
        </row>
        <row r="1666">
          <cell r="A1666" t="str">
            <v>C464821110000</v>
          </cell>
          <cell r="B1666" t="str">
            <v>鹿児島県</v>
          </cell>
          <cell r="C1666" t="str">
            <v>東串良町</v>
          </cell>
          <cell r="D1666">
            <v>6</v>
          </cell>
          <cell r="E1666">
            <v>182391</v>
          </cell>
          <cell r="F1666">
            <v>59982</v>
          </cell>
          <cell r="G1666">
            <v>17190</v>
          </cell>
          <cell r="H1666">
            <v>19646</v>
          </cell>
          <cell r="I1666">
            <v>23146</v>
          </cell>
          <cell r="J1666">
            <v>31316</v>
          </cell>
          <cell r="K1666">
            <v>7812</v>
          </cell>
          <cell r="L1666">
            <v>13356</v>
          </cell>
          <cell r="M1666">
            <v>10148</v>
          </cell>
          <cell r="N1666">
            <v>0</v>
          </cell>
          <cell r="O1666">
            <v>0</v>
          </cell>
          <cell r="P1666">
            <v>85373</v>
          </cell>
          <cell r="Q1666">
            <v>5720</v>
          </cell>
        </row>
        <row r="1667">
          <cell r="A1667" t="str">
            <v>C464902110000</v>
          </cell>
          <cell r="B1667" t="str">
            <v>鹿児島県</v>
          </cell>
          <cell r="C1667" t="str">
            <v>錦江町</v>
          </cell>
          <cell r="D1667">
            <v>6</v>
          </cell>
          <cell r="E1667">
            <v>287527</v>
          </cell>
          <cell r="F1667">
            <v>109856</v>
          </cell>
          <cell r="G1667">
            <v>12735</v>
          </cell>
          <cell r="H1667">
            <v>27683</v>
          </cell>
          <cell r="I1667">
            <v>69438</v>
          </cell>
          <cell r="J1667">
            <v>60805</v>
          </cell>
          <cell r="K1667">
            <v>30492</v>
          </cell>
          <cell r="L1667">
            <v>10017</v>
          </cell>
          <cell r="M1667">
            <v>20296</v>
          </cell>
          <cell r="N1667">
            <v>0</v>
          </cell>
          <cell r="O1667">
            <v>0</v>
          </cell>
          <cell r="P1667">
            <v>116866</v>
          </cell>
          <cell r="Q1667">
            <v>0</v>
          </cell>
        </row>
        <row r="1668">
          <cell r="A1668" t="str">
            <v>C464911110000</v>
          </cell>
          <cell r="B1668" t="str">
            <v>鹿児島県</v>
          </cell>
          <cell r="C1668" t="str">
            <v>南大隅町</v>
          </cell>
          <cell r="D1668">
            <v>6</v>
          </cell>
          <cell r="E1668">
            <v>264603</v>
          </cell>
          <cell r="F1668">
            <v>122459</v>
          </cell>
          <cell r="G1668">
            <v>76095</v>
          </cell>
          <cell r="H1668">
            <v>23218</v>
          </cell>
          <cell r="I1668">
            <v>23146</v>
          </cell>
          <cell r="J1668">
            <v>38881</v>
          </cell>
          <cell r="K1668">
            <v>6342</v>
          </cell>
          <cell r="L1668">
            <v>12243</v>
          </cell>
          <cell r="M1668">
            <v>20296</v>
          </cell>
          <cell r="N1668">
            <v>0</v>
          </cell>
          <cell r="O1668">
            <v>0</v>
          </cell>
          <cell r="P1668">
            <v>103263</v>
          </cell>
          <cell r="Q1668">
            <v>0</v>
          </cell>
        </row>
        <row r="1669">
          <cell r="A1669" t="str">
            <v>C464929110000</v>
          </cell>
          <cell r="B1669" t="str">
            <v>鹿児島県</v>
          </cell>
          <cell r="C1669" t="str">
            <v>肝付町</v>
          </cell>
          <cell r="D1669">
            <v>6</v>
          </cell>
          <cell r="E1669">
            <v>453180</v>
          </cell>
          <cell r="F1669">
            <v>147184</v>
          </cell>
          <cell r="G1669">
            <v>35775</v>
          </cell>
          <cell r="H1669">
            <v>41971</v>
          </cell>
          <cell r="I1669">
            <v>69438</v>
          </cell>
          <cell r="J1669">
            <v>102505</v>
          </cell>
          <cell r="K1669">
            <v>12810</v>
          </cell>
          <cell r="L1669">
            <v>38955</v>
          </cell>
          <cell r="M1669">
            <v>50740</v>
          </cell>
          <cell r="N1669">
            <v>0</v>
          </cell>
          <cell r="O1669">
            <v>0</v>
          </cell>
          <cell r="P1669">
            <v>203491</v>
          </cell>
          <cell r="Q1669">
            <v>0</v>
          </cell>
        </row>
        <row r="1670">
          <cell r="A1670" t="str">
            <v>C465011110000</v>
          </cell>
          <cell r="B1670" t="str">
            <v>鹿児島県</v>
          </cell>
          <cell r="C1670" t="str">
            <v>中種子町</v>
          </cell>
          <cell r="D1670">
            <v>6</v>
          </cell>
          <cell r="E1670">
            <v>305070</v>
          </cell>
          <cell r="F1670">
            <v>135032</v>
          </cell>
          <cell r="G1670">
            <v>16515</v>
          </cell>
          <cell r="H1670">
            <v>37506</v>
          </cell>
          <cell r="I1670">
            <v>81011</v>
          </cell>
          <cell r="J1670">
            <v>56894</v>
          </cell>
          <cell r="K1670">
            <v>31164</v>
          </cell>
          <cell r="L1670">
            <v>15582</v>
          </cell>
          <cell r="M1670">
            <v>10148</v>
          </cell>
          <cell r="N1670">
            <v>0</v>
          </cell>
          <cell r="O1670">
            <v>0</v>
          </cell>
          <cell r="P1670">
            <v>113144</v>
          </cell>
          <cell r="Q1670">
            <v>0</v>
          </cell>
        </row>
        <row r="1671">
          <cell r="A1671" t="str">
            <v>C465020110000</v>
          </cell>
          <cell r="B1671" t="str">
            <v>鹿児島県</v>
          </cell>
          <cell r="C1671" t="str">
            <v>南種子町</v>
          </cell>
          <cell r="D1671">
            <v>6</v>
          </cell>
          <cell r="E1671">
            <v>295161</v>
          </cell>
          <cell r="F1671">
            <v>142936</v>
          </cell>
          <cell r="G1671">
            <v>15525</v>
          </cell>
          <cell r="H1671">
            <v>34827</v>
          </cell>
          <cell r="I1671">
            <v>92584</v>
          </cell>
          <cell r="J1671">
            <v>59267</v>
          </cell>
          <cell r="K1671">
            <v>41328</v>
          </cell>
          <cell r="L1671">
            <v>7791</v>
          </cell>
          <cell r="M1671">
            <v>10148</v>
          </cell>
          <cell r="N1671">
            <v>0</v>
          </cell>
          <cell r="O1671">
            <v>0</v>
          </cell>
          <cell r="P1671">
            <v>92958</v>
          </cell>
          <cell r="Q1671">
            <v>0</v>
          </cell>
        </row>
        <row r="1672">
          <cell r="A1672" t="str">
            <v>C465054110000</v>
          </cell>
          <cell r="B1672" t="str">
            <v>鹿児島県</v>
          </cell>
          <cell r="C1672" t="str">
            <v>屋久島町</v>
          </cell>
          <cell r="D1672">
            <v>6</v>
          </cell>
          <cell r="E1672">
            <v>523518</v>
          </cell>
          <cell r="F1672">
            <v>222274</v>
          </cell>
          <cell r="G1672">
            <v>65430</v>
          </cell>
          <cell r="H1672">
            <v>52687</v>
          </cell>
          <cell r="I1672">
            <v>104157</v>
          </cell>
          <cell r="J1672">
            <v>101303</v>
          </cell>
          <cell r="K1672">
            <v>37338</v>
          </cell>
          <cell r="L1672">
            <v>23373</v>
          </cell>
          <cell r="M1672">
            <v>40592</v>
          </cell>
          <cell r="N1672">
            <v>0</v>
          </cell>
          <cell r="O1672">
            <v>0</v>
          </cell>
          <cell r="P1672">
            <v>192076</v>
          </cell>
          <cell r="Q1672">
            <v>7865</v>
          </cell>
        </row>
        <row r="1673">
          <cell r="A1673" t="str">
            <v>C465232110000</v>
          </cell>
          <cell r="B1673" t="str">
            <v>鹿児島県</v>
          </cell>
          <cell r="C1673" t="str">
            <v>大和村</v>
          </cell>
          <cell r="D1673">
            <v>6</v>
          </cell>
          <cell r="E1673">
            <v>117395</v>
          </cell>
          <cell r="F1673">
            <v>61134</v>
          </cell>
          <cell r="G1673">
            <v>2340</v>
          </cell>
          <cell r="H1673">
            <v>12502</v>
          </cell>
          <cell r="I1673">
            <v>46292</v>
          </cell>
          <cell r="J1673">
            <v>27914</v>
          </cell>
          <cell r="K1673">
            <v>13314</v>
          </cell>
          <cell r="L1673">
            <v>4452</v>
          </cell>
          <cell r="M1673">
            <v>10148</v>
          </cell>
          <cell r="N1673">
            <v>0</v>
          </cell>
          <cell r="O1673">
            <v>0</v>
          </cell>
          <cell r="P1673">
            <v>28347</v>
          </cell>
          <cell r="Q1673">
            <v>0</v>
          </cell>
        </row>
        <row r="1674">
          <cell r="A1674" t="str">
            <v>C465241110000</v>
          </cell>
          <cell r="B1674" t="str">
            <v>鹿児島県</v>
          </cell>
          <cell r="C1674" t="str">
            <v>宇検村</v>
          </cell>
          <cell r="D1674">
            <v>6</v>
          </cell>
          <cell r="E1674">
            <v>149658</v>
          </cell>
          <cell r="F1674">
            <v>64495</v>
          </cell>
          <cell r="G1674">
            <v>3915</v>
          </cell>
          <cell r="H1674">
            <v>14288</v>
          </cell>
          <cell r="I1674">
            <v>46292</v>
          </cell>
          <cell r="J1674">
            <v>52079</v>
          </cell>
          <cell r="K1674">
            <v>1470</v>
          </cell>
          <cell r="L1674">
            <v>10017</v>
          </cell>
          <cell r="M1674">
            <v>40592</v>
          </cell>
          <cell r="N1674">
            <v>0</v>
          </cell>
          <cell r="O1674">
            <v>0</v>
          </cell>
          <cell r="P1674">
            <v>33084</v>
          </cell>
          <cell r="Q1674">
            <v>0</v>
          </cell>
        </row>
        <row r="1675">
          <cell r="A1675" t="str">
            <v>C465259110000</v>
          </cell>
          <cell r="B1675" t="str">
            <v>鹿児島県</v>
          </cell>
          <cell r="C1675" t="str">
            <v>瀬戸内町</v>
          </cell>
          <cell r="D1675">
            <v>6</v>
          </cell>
          <cell r="E1675">
            <v>486927</v>
          </cell>
          <cell r="F1675">
            <v>199805</v>
          </cell>
          <cell r="G1675">
            <v>20115</v>
          </cell>
          <cell r="H1675">
            <v>41971</v>
          </cell>
          <cell r="I1675">
            <v>137719</v>
          </cell>
          <cell r="J1675">
            <v>119194</v>
          </cell>
          <cell r="K1675">
            <v>15750</v>
          </cell>
          <cell r="L1675">
            <v>22260</v>
          </cell>
          <cell r="M1675">
            <v>81184</v>
          </cell>
          <cell r="N1675">
            <v>0</v>
          </cell>
          <cell r="O1675">
            <v>0</v>
          </cell>
          <cell r="P1675">
            <v>125028</v>
          </cell>
          <cell r="Q1675">
            <v>42900</v>
          </cell>
        </row>
        <row r="1676">
          <cell r="A1676" t="str">
            <v>C465275110000</v>
          </cell>
          <cell r="B1676" t="str">
            <v>鹿児島県</v>
          </cell>
          <cell r="C1676" t="str">
            <v>龍郷町</v>
          </cell>
          <cell r="D1676">
            <v>6</v>
          </cell>
          <cell r="E1676">
            <v>300890</v>
          </cell>
          <cell r="F1676">
            <v>148213</v>
          </cell>
          <cell r="G1676">
            <v>23445</v>
          </cell>
          <cell r="H1676">
            <v>43757</v>
          </cell>
          <cell r="I1676">
            <v>81011</v>
          </cell>
          <cell r="J1676">
            <v>67467</v>
          </cell>
          <cell r="K1676">
            <v>13650</v>
          </cell>
          <cell r="L1676">
            <v>23373</v>
          </cell>
          <cell r="M1676">
            <v>30444</v>
          </cell>
          <cell r="N1676">
            <v>0</v>
          </cell>
          <cell r="O1676">
            <v>0</v>
          </cell>
          <cell r="P1676">
            <v>82350</v>
          </cell>
          <cell r="Q1676">
            <v>2860</v>
          </cell>
        </row>
        <row r="1677">
          <cell r="A1677" t="str">
            <v>C465291110000</v>
          </cell>
          <cell r="B1677" t="str">
            <v>鹿児島県</v>
          </cell>
          <cell r="C1677" t="str">
            <v>喜界町</v>
          </cell>
          <cell r="D1677">
            <v>6</v>
          </cell>
          <cell r="E1677">
            <v>296691</v>
          </cell>
          <cell r="F1677">
            <v>104621</v>
          </cell>
          <cell r="G1677">
            <v>50220</v>
          </cell>
          <cell r="H1677">
            <v>31255</v>
          </cell>
          <cell r="I1677">
            <v>23146</v>
          </cell>
          <cell r="J1677">
            <v>41333</v>
          </cell>
          <cell r="K1677">
            <v>18942</v>
          </cell>
          <cell r="L1677">
            <v>12243</v>
          </cell>
          <cell r="M1677">
            <v>10148</v>
          </cell>
          <cell r="N1677">
            <v>0</v>
          </cell>
          <cell r="O1677">
            <v>0</v>
          </cell>
          <cell r="P1677">
            <v>82812</v>
          </cell>
          <cell r="Q1677">
            <v>67925</v>
          </cell>
        </row>
        <row r="1678">
          <cell r="A1678" t="str">
            <v>C465305110000</v>
          </cell>
          <cell r="B1678" t="str">
            <v>鹿児島県</v>
          </cell>
          <cell r="C1678" t="str">
            <v>徳之島町</v>
          </cell>
          <cell r="D1678">
            <v>6</v>
          </cell>
          <cell r="E1678">
            <v>507913</v>
          </cell>
          <cell r="F1678">
            <v>179038</v>
          </cell>
          <cell r="G1678">
            <v>30195</v>
          </cell>
          <cell r="H1678">
            <v>56259</v>
          </cell>
          <cell r="I1678">
            <v>92584</v>
          </cell>
          <cell r="J1678">
            <v>127437</v>
          </cell>
          <cell r="K1678">
            <v>14238</v>
          </cell>
          <cell r="L1678">
            <v>52311</v>
          </cell>
          <cell r="M1678">
            <v>60888</v>
          </cell>
          <cell r="N1678">
            <v>0</v>
          </cell>
          <cell r="O1678">
            <v>0</v>
          </cell>
          <cell r="P1678">
            <v>132083</v>
          </cell>
          <cell r="Q1678">
            <v>69355</v>
          </cell>
        </row>
        <row r="1679">
          <cell r="A1679" t="str">
            <v>C465313110000</v>
          </cell>
          <cell r="B1679" t="str">
            <v>鹿児島県</v>
          </cell>
          <cell r="C1679" t="str">
            <v>天城町</v>
          </cell>
          <cell r="D1679">
            <v>6</v>
          </cell>
          <cell r="E1679">
            <v>256746</v>
          </cell>
          <cell r="F1679">
            <v>112459</v>
          </cell>
          <cell r="G1679">
            <v>14445</v>
          </cell>
          <cell r="H1679">
            <v>28576</v>
          </cell>
          <cell r="I1679">
            <v>69438</v>
          </cell>
          <cell r="J1679">
            <v>56169</v>
          </cell>
          <cell r="K1679">
            <v>6804</v>
          </cell>
          <cell r="L1679">
            <v>18921</v>
          </cell>
          <cell r="M1679">
            <v>30444</v>
          </cell>
          <cell r="N1679">
            <v>0</v>
          </cell>
          <cell r="O1679">
            <v>0</v>
          </cell>
          <cell r="P1679">
            <v>87403</v>
          </cell>
          <cell r="Q1679">
            <v>715</v>
          </cell>
        </row>
        <row r="1680">
          <cell r="A1680" t="str">
            <v>C465321110000</v>
          </cell>
          <cell r="B1680" t="str">
            <v>鹿児島県</v>
          </cell>
          <cell r="C1680" t="str">
            <v>伊仙町</v>
          </cell>
          <cell r="D1680">
            <v>6</v>
          </cell>
          <cell r="E1680">
            <v>343172</v>
          </cell>
          <cell r="F1680">
            <v>157709</v>
          </cell>
          <cell r="G1680">
            <v>20475</v>
          </cell>
          <cell r="H1680">
            <v>44650</v>
          </cell>
          <cell r="I1680">
            <v>92584</v>
          </cell>
          <cell r="J1680">
            <v>70197</v>
          </cell>
          <cell r="K1680">
            <v>9702</v>
          </cell>
          <cell r="L1680">
            <v>30051</v>
          </cell>
          <cell r="M1680">
            <v>30444</v>
          </cell>
          <cell r="N1680">
            <v>0</v>
          </cell>
          <cell r="O1680">
            <v>0</v>
          </cell>
          <cell r="P1680">
            <v>90956</v>
          </cell>
          <cell r="Q1680">
            <v>24310</v>
          </cell>
        </row>
        <row r="1681">
          <cell r="A1681" t="str">
            <v>C465330110000</v>
          </cell>
          <cell r="B1681" t="str">
            <v>鹿児島県</v>
          </cell>
          <cell r="C1681" t="str">
            <v>和泊町</v>
          </cell>
          <cell r="D1681">
            <v>6</v>
          </cell>
          <cell r="E1681">
            <v>255405</v>
          </cell>
          <cell r="F1681">
            <v>109385</v>
          </cell>
          <cell r="G1681">
            <v>17550</v>
          </cell>
          <cell r="H1681">
            <v>45543</v>
          </cell>
          <cell r="I1681">
            <v>46292</v>
          </cell>
          <cell r="J1681">
            <v>49675</v>
          </cell>
          <cell r="K1681">
            <v>8232</v>
          </cell>
          <cell r="L1681">
            <v>21147</v>
          </cell>
          <cell r="M1681">
            <v>20296</v>
          </cell>
          <cell r="N1681">
            <v>0</v>
          </cell>
          <cell r="O1681">
            <v>0</v>
          </cell>
          <cell r="P1681">
            <v>82045</v>
          </cell>
          <cell r="Q1681">
            <v>14300</v>
          </cell>
        </row>
        <row r="1682">
          <cell r="A1682" t="str">
            <v>C465348110000</v>
          </cell>
          <cell r="B1682" t="str">
            <v>鹿児島県</v>
          </cell>
          <cell r="C1682" t="str">
            <v>知名町</v>
          </cell>
          <cell r="D1682">
            <v>6</v>
          </cell>
          <cell r="E1682">
            <v>255860</v>
          </cell>
          <cell r="F1682">
            <v>103174</v>
          </cell>
          <cell r="G1682">
            <v>15840</v>
          </cell>
          <cell r="H1682">
            <v>29469</v>
          </cell>
          <cell r="I1682">
            <v>57865</v>
          </cell>
          <cell r="J1682">
            <v>52615</v>
          </cell>
          <cell r="K1682">
            <v>6720</v>
          </cell>
          <cell r="L1682">
            <v>25599</v>
          </cell>
          <cell r="M1682">
            <v>20296</v>
          </cell>
          <cell r="N1682">
            <v>0</v>
          </cell>
          <cell r="O1682">
            <v>0</v>
          </cell>
          <cell r="P1682">
            <v>75046</v>
          </cell>
          <cell r="Q1682">
            <v>25025</v>
          </cell>
        </row>
        <row r="1683">
          <cell r="A1683" t="str">
            <v>C465356110000</v>
          </cell>
          <cell r="B1683" t="str">
            <v>鹿児島県</v>
          </cell>
          <cell r="C1683" t="str">
            <v>与論町</v>
          </cell>
          <cell r="D1683">
            <v>6</v>
          </cell>
          <cell r="E1683">
            <v>182109</v>
          </cell>
          <cell r="F1683">
            <v>79346</v>
          </cell>
          <cell r="G1683">
            <v>14265</v>
          </cell>
          <cell r="H1683">
            <v>30362</v>
          </cell>
          <cell r="I1683">
            <v>34719</v>
          </cell>
          <cell r="J1683">
            <v>24869</v>
          </cell>
          <cell r="K1683">
            <v>6930</v>
          </cell>
          <cell r="L1683">
            <v>7791</v>
          </cell>
          <cell r="M1683">
            <v>10148</v>
          </cell>
          <cell r="N1683">
            <v>0</v>
          </cell>
          <cell r="O1683">
            <v>0</v>
          </cell>
          <cell r="P1683">
            <v>77894</v>
          </cell>
          <cell r="Q1683">
            <v>0</v>
          </cell>
        </row>
        <row r="1684">
          <cell r="A1684" t="str">
            <v>C472018110000</v>
          </cell>
          <cell r="B1684" t="str">
            <v>沖縄県</v>
          </cell>
          <cell r="C1684" t="str">
            <v>那覇市</v>
          </cell>
          <cell r="D1684">
            <v>3</v>
          </cell>
          <cell r="E1684">
            <v>5157553</v>
          </cell>
          <cell r="F1684">
            <v>2146649</v>
          </cell>
          <cell r="G1684">
            <v>879885</v>
          </cell>
          <cell r="H1684">
            <v>850136</v>
          </cell>
          <cell r="I1684">
            <v>416628</v>
          </cell>
          <cell r="J1684">
            <v>983373</v>
          </cell>
          <cell r="K1684">
            <v>390012</v>
          </cell>
          <cell r="L1684">
            <v>410697</v>
          </cell>
          <cell r="M1684">
            <v>182664</v>
          </cell>
          <cell r="N1684">
            <v>0</v>
          </cell>
          <cell r="O1684">
            <v>0</v>
          </cell>
          <cell r="P1684">
            <v>1707211</v>
          </cell>
          <cell r="Q1684">
            <v>320320</v>
          </cell>
        </row>
        <row r="1685">
          <cell r="A1685" t="str">
            <v>C472051110000</v>
          </cell>
          <cell r="B1685" t="str">
            <v>沖縄県</v>
          </cell>
          <cell r="C1685" t="str">
            <v>宜野湾市</v>
          </cell>
          <cell r="D1685">
            <v>5</v>
          </cell>
          <cell r="E1685">
            <v>1947002</v>
          </cell>
          <cell r="F1685">
            <v>700146</v>
          </cell>
          <cell r="G1685">
            <v>298620</v>
          </cell>
          <cell r="H1685">
            <v>297369</v>
          </cell>
          <cell r="I1685">
            <v>104157</v>
          </cell>
          <cell r="J1685">
            <v>307166</v>
          </cell>
          <cell r="K1685">
            <v>133014</v>
          </cell>
          <cell r="L1685">
            <v>133560</v>
          </cell>
          <cell r="M1685">
            <v>40592</v>
          </cell>
          <cell r="N1685">
            <v>0</v>
          </cell>
          <cell r="O1685">
            <v>0</v>
          </cell>
          <cell r="P1685">
            <v>617225</v>
          </cell>
          <cell r="Q1685">
            <v>322465</v>
          </cell>
        </row>
        <row r="1686">
          <cell r="A1686" t="str">
            <v>C472077110000</v>
          </cell>
          <cell r="B1686" t="str">
            <v>沖縄県</v>
          </cell>
          <cell r="C1686" t="str">
            <v>石垣市</v>
          </cell>
          <cell r="D1686">
            <v>5</v>
          </cell>
          <cell r="E1686">
            <v>1312591</v>
          </cell>
          <cell r="F1686">
            <v>568693</v>
          </cell>
          <cell r="G1686">
            <v>150480</v>
          </cell>
          <cell r="H1686">
            <v>186637</v>
          </cell>
          <cell r="I1686">
            <v>231576</v>
          </cell>
          <cell r="J1686">
            <v>262944</v>
          </cell>
          <cell r="K1686">
            <v>82572</v>
          </cell>
          <cell r="L1686">
            <v>89040</v>
          </cell>
          <cell r="M1686">
            <v>91332</v>
          </cell>
          <cell r="N1686">
            <v>0</v>
          </cell>
          <cell r="O1686">
            <v>0</v>
          </cell>
          <cell r="P1686">
            <v>362979</v>
          </cell>
          <cell r="Q1686">
            <v>117975</v>
          </cell>
        </row>
        <row r="1687">
          <cell r="A1687" t="str">
            <v>C472085110000</v>
          </cell>
          <cell r="B1687" t="str">
            <v>沖縄県</v>
          </cell>
          <cell r="C1687" t="str">
            <v>浦添市</v>
          </cell>
          <cell r="D1687">
            <v>5</v>
          </cell>
          <cell r="E1687">
            <v>1993924</v>
          </cell>
          <cell r="F1687">
            <v>831055</v>
          </cell>
          <cell r="G1687">
            <v>347445</v>
          </cell>
          <cell r="H1687">
            <v>356307</v>
          </cell>
          <cell r="I1687">
            <v>127303</v>
          </cell>
          <cell r="J1687">
            <v>383212</v>
          </cell>
          <cell r="K1687">
            <v>161070</v>
          </cell>
          <cell r="L1687">
            <v>171402</v>
          </cell>
          <cell r="M1687">
            <v>50740</v>
          </cell>
          <cell r="N1687">
            <v>0</v>
          </cell>
          <cell r="O1687">
            <v>0</v>
          </cell>
          <cell r="P1687">
            <v>675982</v>
          </cell>
          <cell r="Q1687">
            <v>103675</v>
          </cell>
        </row>
        <row r="1688">
          <cell r="A1688" t="str">
            <v>C472093110000</v>
          </cell>
          <cell r="B1688" t="str">
            <v>沖縄県</v>
          </cell>
          <cell r="C1688" t="str">
            <v>名護市</v>
          </cell>
          <cell r="D1688">
            <v>5</v>
          </cell>
          <cell r="E1688">
            <v>3735166</v>
          </cell>
          <cell r="F1688">
            <v>632361</v>
          </cell>
          <cell r="G1688">
            <v>217620</v>
          </cell>
          <cell r="H1688">
            <v>252719</v>
          </cell>
          <cell r="I1688">
            <v>162022</v>
          </cell>
          <cell r="J1688">
            <v>321277</v>
          </cell>
          <cell r="K1688">
            <v>94290</v>
          </cell>
          <cell r="L1688">
            <v>145803</v>
          </cell>
          <cell r="M1688">
            <v>81184</v>
          </cell>
          <cell r="N1688">
            <v>0</v>
          </cell>
          <cell r="O1688">
            <v>0</v>
          </cell>
          <cell r="P1688">
            <v>2644963</v>
          </cell>
          <cell r="Q1688">
            <v>136565</v>
          </cell>
        </row>
        <row r="1689">
          <cell r="A1689" t="str">
            <v>C472107110000</v>
          </cell>
          <cell r="B1689" t="str">
            <v>沖縄県</v>
          </cell>
          <cell r="C1689" t="str">
            <v>糸満市</v>
          </cell>
          <cell r="D1689">
            <v>5</v>
          </cell>
          <cell r="E1689">
            <v>1350269</v>
          </cell>
          <cell r="F1689">
            <v>540198</v>
          </cell>
          <cell r="G1689">
            <v>203040</v>
          </cell>
          <cell r="H1689">
            <v>209855</v>
          </cell>
          <cell r="I1689">
            <v>127303</v>
          </cell>
          <cell r="J1689">
            <v>317975</v>
          </cell>
          <cell r="K1689">
            <v>87780</v>
          </cell>
          <cell r="L1689">
            <v>159159</v>
          </cell>
          <cell r="M1689">
            <v>71036</v>
          </cell>
          <cell r="N1689">
            <v>0</v>
          </cell>
          <cell r="O1689">
            <v>0</v>
          </cell>
          <cell r="P1689">
            <v>426316</v>
          </cell>
          <cell r="Q1689">
            <v>65780</v>
          </cell>
        </row>
        <row r="1690">
          <cell r="A1690" t="str">
            <v>C472115110000</v>
          </cell>
          <cell r="B1690" t="str">
            <v>沖縄県</v>
          </cell>
          <cell r="C1690" t="str">
            <v>沖縄市</v>
          </cell>
          <cell r="D1690">
            <v>5</v>
          </cell>
          <cell r="E1690">
            <v>2729779</v>
          </cell>
          <cell r="F1690">
            <v>1048972</v>
          </cell>
          <cell r="G1690">
            <v>436950</v>
          </cell>
          <cell r="H1690">
            <v>426854</v>
          </cell>
          <cell r="I1690">
            <v>185168</v>
          </cell>
          <cell r="J1690">
            <v>504901</v>
          </cell>
          <cell r="K1690">
            <v>202230</v>
          </cell>
          <cell r="L1690">
            <v>221487</v>
          </cell>
          <cell r="M1690">
            <v>81184</v>
          </cell>
          <cell r="N1690">
            <v>0</v>
          </cell>
          <cell r="O1690">
            <v>0</v>
          </cell>
          <cell r="P1690">
            <v>674691</v>
          </cell>
          <cell r="Q1690">
            <v>501215</v>
          </cell>
        </row>
        <row r="1691">
          <cell r="A1691" t="str">
            <v>C472123110000</v>
          </cell>
          <cell r="B1691" t="str">
            <v>沖縄県</v>
          </cell>
          <cell r="C1691" t="str">
            <v>豊見城市</v>
          </cell>
          <cell r="D1691">
            <v>5</v>
          </cell>
          <cell r="E1691">
            <v>1265964</v>
          </cell>
          <cell r="F1691">
            <v>552167</v>
          </cell>
          <cell r="G1691">
            <v>235440</v>
          </cell>
          <cell r="H1691">
            <v>224143</v>
          </cell>
          <cell r="I1691">
            <v>92584</v>
          </cell>
          <cell r="J1691">
            <v>232947</v>
          </cell>
          <cell r="K1691">
            <v>96768</v>
          </cell>
          <cell r="L1691">
            <v>105735</v>
          </cell>
          <cell r="M1691">
            <v>30444</v>
          </cell>
          <cell r="N1691">
            <v>0</v>
          </cell>
          <cell r="O1691">
            <v>0</v>
          </cell>
          <cell r="P1691">
            <v>452965</v>
          </cell>
          <cell r="Q1691">
            <v>27885</v>
          </cell>
        </row>
        <row r="1692">
          <cell r="A1692" t="str">
            <v>C472131110000</v>
          </cell>
          <cell r="B1692" t="str">
            <v>沖縄県</v>
          </cell>
          <cell r="C1692" t="str">
            <v>うるま市</v>
          </cell>
          <cell r="D1692">
            <v>5</v>
          </cell>
          <cell r="E1692">
            <v>2315952</v>
          </cell>
          <cell r="F1692">
            <v>954171</v>
          </cell>
          <cell r="G1692">
            <v>416340</v>
          </cell>
          <cell r="H1692">
            <v>329517</v>
          </cell>
          <cell r="I1692">
            <v>208314</v>
          </cell>
          <cell r="J1692">
            <v>460118</v>
          </cell>
          <cell r="K1692">
            <v>176106</v>
          </cell>
          <cell r="L1692">
            <v>182532</v>
          </cell>
          <cell r="M1692">
            <v>101480</v>
          </cell>
          <cell r="N1692">
            <v>0</v>
          </cell>
          <cell r="O1692">
            <v>0</v>
          </cell>
          <cell r="P1692">
            <v>666428</v>
          </cell>
          <cell r="Q1692">
            <v>235235</v>
          </cell>
        </row>
        <row r="1693">
          <cell r="A1693" t="str">
            <v>C472140110000</v>
          </cell>
          <cell r="B1693" t="str">
            <v>沖縄県</v>
          </cell>
          <cell r="C1693" t="str">
            <v>宮古島市</v>
          </cell>
          <cell r="D1693">
            <v>5</v>
          </cell>
          <cell r="E1693">
            <v>1508075</v>
          </cell>
          <cell r="F1693">
            <v>568800</v>
          </cell>
          <cell r="G1693">
            <v>161775</v>
          </cell>
          <cell r="H1693">
            <v>204497</v>
          </cell>
          <cell r="I1693">
            <v>202528</v>
          </cell>
          <cell r="J1693">
            <v>348307</v>
          </cell>
          <cell r="K1693">
            <v>85638</v>
          </cell>
          <cell r="L1693">
            <v>124656</v>
          </cell>
          <cell r="M1693">
            <v>138013</v>
          </cell>
          <cell r="N1693">
            <v>0</v>
          </cell>
          <cell r="O1693">
            <v>0</v>
          </cell>
          <cell r="P1693">
            <v>356448</v>
          </cell>
          <cell r="Q1693">
            <v>234520</v>
          </cell>
        </row>
        <row r="1694">
          <cell r="A1694" t="str">
            <v>C472158110000</v>
          </cell>
          <cell r="B1694" t="str">
            <v>沖縄県</v>
          </cell>
          <cell r="C1694" t="str">
            <v>南城市</v>
          </cell>
          <cell r="D1694">
            <v>5</v>
          </cell>
          <cell r="E1694">
            <v>1086174</v>
          </cell>
          <cell r="F1694">
            <v>437410</v>
          </cell>
          <cell r="G1694">
            <v>176085</v>
          </cell>
          <cell r="H1694">
            <v>157168</v>
          </cell>
          <cell r="I1694">
            <v>104157</v>
          </cell>
          <cell r="J1694">
            <v>205804</v>
          </cell>
          <cell r="K1694">
            <v>81606</v>
          </cell>
          <cell r="L1694">
            <v>73458</v>
          </cell>
          <cell r="M1694">
            <v>50740</v>
          </cell>
          <cell r="N1694">
            <v>0</v>
          </cell>
          <cell r="O1694">
            <v>0</v>
          </cell>
          <cell r="P1694">
            <v>285660</v>
          </cell>
          <cell r="Q1694">
            <v>157300</v>
          </cell>
        </row>
        <row r="1695">
          <cell r="A1695" t="str">
            <v>C473014110000</v>
          </cell>
          <cell r="B1695" t="str">
            <v>沖縄県</v>
          </cell>
          <cell r="C1695" t="str">
            <v>国頭村</v>
          </cell>
          <cell r="D1695">
            <v>6</v>
          </cell>
          <cell r="E1695">
            <v>257010</v>
          </cell>
          <cell r="F1695">
            <v>109426</v>
          </cell>
          <cell r="G1695">
            <v>9990</v>
          </cell>
          <cell r="H1695">
            <v>27683</v>
          </cell>
          <cell r="I1695">
            <v>71753</v>
          </cell>
          <cell r="J1695">
            <v>57839</v>
          </cell>
          <cell r="K1695">
            <v>28770</v>
          </cell>
          <cell r="L1695">
            <v>18921</v>
          </cell>
          <cell r="M1695">
            <v>10148</v>
          </cell>
          <cell r="N1695">
            <v>0</v>
          </cell>
          <cell r="O1695">
            <v>0</v>
          </cell>
          <cell r="P1695">
            <v>81165</v>
          </cell>
          <cell r="Q1695">
            <v>8580</v>
          </cell>
        </row>
        <row r="1696">
          <cell r="A1696" t="str">
            <v>C473022110000</v>
          </cell>
          <cell r="B1696" t="str">
            <v>沖縄県</v>
          </cell>
          <cell r="C1696" t="str">
            <v>大宜味村</v>
          </cell>
          <cell r="D1696">
            <v>6</v>
          </cell>
          <cell r="E1696">
            <v>134128</v>
          </cell>
          <cell r="F1696">
            <v>42923</v>
          </cell>
          <cell r="G1696">
            <v>17955</v>
          </cell>
          <cell r="H1696">
            <v>13395</v>
          </cell>
          <cell r="I1696">
            <v>11573</v>
          </cell>
          <cell r="J1696">
            <v>30917</v>
          </cell>
          <cell r="K1696">
            <v>15204</v>
          </cell>
          <cell r="L1696">
            <v>5565</v>
          </cell>
          <cell r="M1696">
            <v>10148</v>
          </cell>
          <cell r="N1696">
            <v>0</v>
          </cell>
          <cell r="O1696">
            <v>0</v>
          </cell>
          <cell r="P1696">
            <v>51708</v>
          </cell>
          <cell r="Q1696">
            <v>8580</v>
          </cell>
        </row>
        <row r="1697">
          <cell r="A1697" t="str">
            <v>C473031110000</v>
          </cell>
          <cell r="B1697" t="str">
            <v>沖縄県</v>
          </cell>
          <cell r="C1697" t="str">
            <v>東村</v>
          </cell>
          <cell r="D1697">
            <v>6</v>
          </cell>
          <cell r="E1697">
            <v>130838</v>
          </cell>
          <cell r="F1697">
            <v>55601</v>
          </cell>
          <cell r="G1697">
            <v>3915</v>
          </cell>
          <cell r="H1697">
            <v>16967</v>
          </cell>
          <cell r="I1697">
            <v>34719</v>
          </cell>
          <cell r="J1697">
            <v>26528</v>
          </cell>
          <cell r="K1697">
            <v>7476</v>
          </cell>
          <cell r="L1697">
            <v>8904</v>
          </cell>
          <cell r="M1697">
            <v>10148</v>
          </cell>
          <cell r="N1697">
            <v>0</v>
          </cell>
          <cell r="O1697">
            <v>0</v>
          </cell>
          <cell r="P1697">
            <v>30834</v>
          </cell>
          <cell r="Q1697">
            <v>17875</v>
          </cell>
        </row>
        <row r="1698">
          <cell r="A1698" t="str">
            <v>C473065110000</v>
          </cell>
          <cell r="B1698" t="str">
            <v>沖縄県</v>
          </cell>
          <cell r="C1698" t="str">
            <v>今帰仁村</v>
          </cell>
          <cell r="D1698">
            <v>6</v>
          </cell>
          <cell r="E1698">
            <v>260778</v>
          </cell>
          <cell r="F1698">
            <v>109177</v>
          </cell>
          <cell r="G1698">
            <v>37845</v>
          </cell>
          <cell r="H1698">
            <v>36613</v>
          </cell>
          <cell r="I1698">
            <v>34719</v>
          </cell>
          <cell r="J1698">
            <v>48263</v>
          </cell>
          <cell r="K1698">
            <v>23646</v>
          </cell>
          <cell r="L1698">
            <v>14469</v>
          </cell>
          <cell r="M1698">
            <v>10148</v>
          </cell>
          <cell r="N1698">
            <v>0</v>
          </cell>
          <cell r="O1698">
            <v>0</v>
          </cell>
          <cell r="P1698">
            <v>94758</v>
          </cell>
          <cell r="Q1698">
            <v>8580</v>
          </cell>
        </row>
        <row r="1699">
          <cell r="A1699" t="str">
            <v>C473081110000</v>
          </cell>
          <cell r="B1699" t="str">
            <v>沖縄県</v>
          </cell>
          <cell r="C1699" t="str">
            <v>本部町</v>
          </cell>
          <cell r="D1699">
            <v>6</v>
          </cell>
          <cell r="E1699">
            <v>487666</v>
          </cell>
          <cell r="F1699">
            <v>160280</v>
          </cell>
          <cell r="G1699">
            <v>53865</v>
          </cell>
          <cell r="H1699">
            <v>39292</v>
          </cell>
          <cell r="I1699">
            <v>67123</v>
          </cell>
          <cell r="J1699">
            <v>86764</v>
          </cell>
          <cell r="K1699">
            <v>21588</v>
          </cell>
          <cell r="L1699">
            <v>25599</v>
          </cell>
          <cell r="M1699">
            <v>39577</v>
          </cell>
          <cell r="N1699">
            <v>0</v>
          </cell>
          <cell r="O1699">
            <v>0</v>
          </cell>
          <cell r="P1699">
            <v>125507</v>
          </cell>
          <cell r="Q1699">
            <v>115115</v>
          </cell>
        </row>
        <row r="1700">
          <cell r="A1700" t="str">
            <v>C473111110000</v>
          </cell>
          <cell r="B1700" t="str">
            <v>沖縄県</v>
          </cell>
          <cell r="C1700" t="str">
            <v>恩納村</v>
          </cell>
          <cell r="D1700">
            <v>6</v>
          </cell>
          <cell r="E1700">
            <v>446746</v>
          </cell>
          <cell r="F1700">
            <v>135867</v>
          </cell>
          <cell r="G1700">
            <v>34245</v>
          </cell>
          <cell r="H1700">
            <v>43757</v>
          </cell>
          <cell r="I1700">
            <v>57865</v>
          </cell>
          <cell r="J1700">
            <v>120622</v>
          </cell>
          <cell r="K1700">
            <v>43890</v>
          </cell>
          <cell r="L1700">
            <v>30051</v>
          </cell>
          <cell r="M1700">
            <v>46681</v>
          </cell>
          <cell r="N1700">
            <v>0</v>
          </cell>
          <cell r="O1700">
            <v>0</v>
          </cell>
          <cell r="P1700">
            <v>113037</v>
          </cell>
          <cell r="Q1700">
            <v>77220</v>
          </cell>
        </row>
        <row r="1701">
          <cell r="A1701" t="str">
            <v>C473138110000</v>
          </cell>
          <cell r="B1701" t="str">
            <v>沖縄県</v>
          </cell>
          <cell r="C1701" t="str">
            <v>宜野座村</v>
          </cell>
          <cell r="D1701">
            <v>6</v>
          </cell>
          <cell r="E1701">
            <v>282491</v>
          </cell>
          <cell r="F1701">
            <v>90035</v>
          </cell>
          <cell r="G1701">
            <v>22275</v>
          </cell>
          <cell r="H1701">
            <v>33041</v>
          </cell>
          <cell r="I1701">
            <v>34719</v>
          </cell>
          <cell r="J1701">
            <v>37259</v>
          </cell>
          <cell r="K1701">
            <v>10416</v>
          </cell>
          <cell r="L1701">
            <v>16695</v>
          </cell>
          <cell r="M1701">
            <v>10148</v>
          </cell>
          <cell r="N1701">
            <v>0</v>
          </cell>
          <cell r="O1701">
            <v>0</v>
          </cell>
          <cell r="P1701">
            <v>70827</v>
          </cell>
          <cell r="Q1701">
            <v>84370</v>
          </cell>
        </row>
        <row r="1702">
          <cell r="A1702" t="str">
            <v>C473146110000</v>
          </cell>
          <cell r="B1702" t="str">
            <v>沖縄県</v>
          </cell>
          <cell r="C1702" t="str">
            <v>金武町</v>
          </cell>
          <cell r="D1702">
            <v>6</v>
          </cell>
          <cell r="E1702">
            <v>296333</v>
          </cell>
          <cell r="F1702">
            <v>115511</v>
          </cell>
          <cell r="G1702">
            <v>37035</v>
          </cell>
          <cell r="H1702">
            <v>43757</v>
          </cell>
          <cell r="I1702">
            <v>34719</v>
          </cell>
          <cell r="J1702">
            <v>45155</v>
          </cell>
          <cell r="K1702">
            <v>16086</v>
          </cell>
          <cell r="L1702">
            <v>18921</v>
          </cell>
          <cell r="M1702">
            <v>10148</v>
          </cell>
          <cell r="N1702">
            <v>0</v>
          </cell>
          <cell r="O1702">
            <v>0</v>
          </cell>
          <cell r="P1702">
            <v>127802</v>
          </cell>
          <cell r="Q1702">
            <v>7865</v>
          </cell>
        </row>
        <row r="1703">
          <cell r="A1703" t="str">
            <v>C473154110000</v>
          </cell>
          <cell r="B1703" t="str">
            <v>沖縄県</v>
          </cell>
          <cell r="C1703" t="str">
            <v>伊江村</v>
          </cell>
          <cell r="D1703">
            <v>6</v>
          </cell>
          <cell r="E1703">
            <v>216565</v>
          </cell>
          <cell r="F1703">
            <v>59040</v>
          </cell>
          <cell r="G1703">
            <v>10890</v>
          </cell>
          <cell r="H1703">
            <v>25004</v>
          </cell>
          <cell r="I1703">
            <v>23146</v>
          </cell>
          <cell r="J1703">
            <v>28208</v>
          </cell>
          <cell r="K1703">
            <v>4704</v>
          </cell>
          <cell r="L1703">
            <v>13356</v>
          </cell>
          <cell r="M1703">
            <v>10148</v>
          </cell>
          <cell r="N1703">
            <v>0</v>
          </cell>
          <cell r="O1703">
            <v>0</v>
          </cell>
          <cell r="P1703">
            <v>55672</v>
          </cell>
          <cell r="Q1703">
            <v>73645</v>
          </cell>
        </row>
        <row r="1704">
          <cell r="A1704" t="str">
            <v>C473243110000</v>
          </cell>
          <cell r="B1704" t="str">
            <v>沖縄県</v>
          </cell>
          <cell r="C1704" t="str">
            <v>読谷村</v>
          </cell>
          <cell r="D1704">
            <v>6</v>
          </cell>
          <cell r="E1704">
            <v>919306</v>
          </cell>
          <cell r="F1704">
            <v>321073</v>
          </cell>
          <cell r="G1704">
            <v>137295</v>
          </cell>
          <cell r="H1704">
            <v>125913</v>
          </cell>
          <cell r="I1704">
            <v>57865</v>
          </cell>
          <cell r="J1704">
            <v>147094</v>
          </cell>
          <cell r="K1704">
            <v>60018</v>
          </cell>
          <cell r="L1704">
            <v>66780</v>
          </cell>
          <cell r="M1704">
            <v>20296</v>
          </cell>
          <cell r="N1704">
            <v>0</v>
          </cell>
          <cell r="O1704">
            <v>0</v>
          </cell>
          <cell r="P1704">
            <v>253084</v>
          </cell>
          <cell r="Q1704">
            <v>198055</v>
          </cell>
        </row>
        <row r="1705">
          <cell r="A1705" t="str">
            <v>C473251110000</v>
          </cell>
          <cell r="B1705" t="str">
            <v>沖縄県</v>
          </cell>
          <cell r="C1705" t="str">
            <v>嘉手納町</v>
          </cell>
          <cell r="D1705">
            <v>6</v>
          </cell>
          <cell r="E1705">
            <v>385612</v>
          </cell>
          <cell r="F1705">
            <v>112339</v>
          </cell>
          <cell r="G1705">
            <v>43650</v>
          </cell>
          <cell r="H1705">
            <v>45543</v>
          </cell>
          <cell r="I1705">
            <v>23146</v>
          </cell>
          <cell r="J1705">
            <v>60317</v>
          </cell>
          <cell r="K1705">
            <v>20118</v>
          </cell>
          <cell r="L1705">
            <v>30051</v>
          </cell>
          <cell r="M1705">
            <v>10148</v>
          </cell>
          <cell r="N1705">
            <v>0</v>
          </cell>
          <cell r="O1705">
            <v>0</v>
          </cell>
          <cell r="P1705">
            <v>109281</v>
          </cell>
          <cell r="Q1705">
            <v>103675</v>
          </cell>
        </row>
        <row r="1706">
          <cell r="A1706" t="str">
            <v>C473260110000</v>
          </cell>
          <cell r="B1706" t="str">
            <v>沖縄県</v>
          </cell>
          <cell r="C1706" t="str">
            <v>北谷町</v>
          </cell>
          <cell r="D1706">
            <v>6</v>
          </cell>
          <cell r="E1706">
            <v>718314</v>
          </cell>
          <cell r="F1706">
            <v>253847</v>
          </cell>
          <cell r="G1706">
            <v>100395</v>
          </cell>
          <cell r="H1706">
            <v>107160</v>
          </cell>
          <cell r="I1706">
            <v>46292</v>
          </cell>
          <cell r="J1706">
            <v>100810</v>
          </cell>
          <cell r="K1706">
            <v>40446</v>
          </cell>
          <cell r="L1706">
            <v>40068</v>
          </cell>
          <cell r="M1706">
            <v>20296</v>
          </cell>
          <cell r="N1706">
            <v>0</v>
          </cell>
          <cell r="O1706">
            <v>0</v>
          </cell>
          <cell r="P1706">
            <v>194202</v>
          </cell>
          <cell r="Q1706">
            <v>169455</v>
          </cell>
        </row>
        <row r="1707">
          <cell r="A1707" t="str">
            <v>C473278110000</v>
          </cell>
          <cell r="B1707" t="str">
            <v>沖縄県</v>
          </cell>
          <cell r="C1707" t="str">
            <v>北中城村</v>
          </cell>
          <cell r="D1707">
            <v>6</v>
          </cell>
          <cell r="E1707">
            <v>410930</v>
          </cell>
          <cell r="F1707">
            <v>145528</v>
          </cell>
          <cell r="G1707">
            <v>74160</v>
          </cell>
          <cell r="H1707">
            <v>48222</v>
          </cell>
          <cell r="I1707">
            <v>23146</v>
          </cell>
          <cell r="J1707">
            <v>70481</v>
          </cell>
          <cell r="K1707">
            <v>28056</v>
          </cell>
          <cell r="L1707">
            <v>32277</v>
          </cell>
          <cell r="M1707">
            <v>10148</v>
          </cell>
          <cell r="N1707">
            <v>0</v>
          </cell>
          <cell r="O1707">
            <v>0</v>
          </cell>
          <cell r="P1707">
            <v>152021</v>
          </cell>
          <cell r="Q1707">
            <v>42900</v>
          </cell>
        </row>
        <row r="1708">
          <cell r="A1708" t="str">
            <v>C473286110000</v>
          </cell>
          <cell r="B1708" t="str">
            <v>沖縄県</v>
          </cell>
          <cell r="C1708" t="str">
            <v>中城村</v>
          </cell>
          <cell r="D1708">
            <v>6</v>
          </cell>
          <cell r="E1708">
            <v>473246</v>
          </cell>
          <cell r="F1708">
            <v>177931</v>
          </cell>
          <cell r="G1708">
            <v>77130</v>
          </cell>
          <cell r="H1708">
            <v>66082</v>
          </cell>
          <cell r="I1708">
            <v>34719</v>
          </cell>
          <cell r="J1708">
            <v>71699</v>
          </cell>
          <cell r="K1708">
            <v>38178</v>
          </cell>
          <cell r="L1708">
            <v>23373</v>
          </cell>
          <cell r="M1708">
            <v>10148</v>
          </cell>
          <cell r="N1708">
            <v>0</v>
          </cell>
          <cell r="O1708">
            <v>0</v>
          </cell>
          <cell r="P1708">
            <v>183576</v>
          </cell>
          <cell r="Q1708">
            <v>40040</v>
          </cell>
        </row>
        <row r="1709">
          <cell r="A1709" t="str">
            <v>C473294110000</v>
          </cell>
          <cell r="B1709" t="str">
            <v>沖縄県</v>
          </cell>
          <cell r="C1709" t="str">
            <v>西原町</v>
          </cell>
          <cell r="D1709">
            <v>6</v>
          </cell>
          <cell r="E1709">
            <v>795387</v>
          </cell>
          <cell r="F1709">
            <v>262999</v>
          </cell>
          <cell r="G1709">
            <v>105975</v>
          </cell>
          <cell r="H1709">
            <v>110732</v>
          </cell>
          <cell r="I1709">
            <v>46292</v>
          </cell>
          <cell r="J1709">
            <v>114040</v>
          </cell>
          <cell r="K1709">
            <v>46998</v>
          </cell>
          <cell r="L1709">
            <v>46746</v>
          </cell>
          <cell r="M1709">
            <v>20296</v>
          </cell>
          <cell r="N1709">
            <v>0</v>
          </cell>
          <cell r="O1709">
            <v>0</v>
          </cell>
          <cell r="P1709">
            <v>217433</v>
          </cell>
          <cell r="Q1709">
            <v>200915</v>
          </cell>
        </row>
        <row r="1710">
          <cell r="A1710" t="str">
            <v>C473481110000</v>
          </cell>
          <cell r="B1710" t="str">
            <v>沖縄県</v>
          </cell>
          <cell r="C1710" t="str">
            <v>与那原町</v>
          </cell>
          <cell r="D1710">
            <v>6</v>
          </cell>
          <cell r="E1710">
            <v>469691</v>
          </cell>
          <cell r="F1710">
            <v>164173</v>
          </cell>
          <cell r="G1710">
            <v>66015</v>
          </cell>
          <cell r="H1710">
            <v>75012</v>
          </cell>
          <cell r="I1710">
            <v>23146</v>
          </cell>
          <cell r="J1710">
            <v>80750</v>
          </cell>
          <cell r="K1710">
            <v>28308</v>
          </cell>
          <cell r="L1710">
            <v>42294</v>
          </cell>
          <cell r="M1710">
            <v>10148</v>
          </cell>
          <cell r="N1710">
            <v>0</v>
          </cell>
          <cell r="O1710">
            <v>0</v>
          </cell>
          <cell r="P1710">
            <v>156843</v>
          </cell>
          <cell r="Q1710">
            <v>67925</v>
          </cell>
        </row>
        <row r="1711">
          <cell r="A1711" t="str">
            <v>C473502110000</v>
          </cell>
          <cell r="B1711" t="str">
            <v>沖縄県</v>
          </cell>
          <cell r="C1711" t="str">
            <v>南風原町</v>
          </cell>
          <cell r="D1711">
            <v>6</v>
          </cell>
          <cell r="E1711">
            <v>980504</v>
          </cell>
          <cell r="F1711">
            <v>325381</v>
          </cell>
          <cell r="G1711">
            <v>146925</v>
          </cell>
          <cell r="H1711">
            <v>132164</v>
          </cell>
          <cell r="I1711">
            <v>46292</v>
          </cell>
          <cell r="J1711">
            <v>140164</v>
          </cell>
          <cell r="K1711">
            <v>59766</v>
          </cell>
          <cell r="L1711">
            <v>60102</v>
          </cell>
          <cell r="M1711">
            <v>20296</v>
          </cell>
          <cell r="N1711">
            <v>0</v>
          </cell>
          <cell r="O1711">
            <v>0</v>
          </cell>
          <cell r="P1711">
            <v>240399</v>
          </cell>
          <cell r="Q1711">
            <v>274560</v>
          </cell>
        </row>
        <row r="1712">
          <cell r="A1712" t="str">
            <v>C473537110000</v>
          </cell>
          <cell r="B1712" t="str">
            <v>沖縄県</v>
          </cell>
          <cell r="C1712" t="str">
            <v>渡嘉敷村</v>
          </cell>
          <cell r="D1712">
            <v>6</v>
          </cell>
          <cell r="E1712">
            <v>90075</v>
          </cell>
          <cell r="F1712">
            <v>32585</v>
          </cell>
          <cell r="G1712">
            <v>2295</v>
          </cell>
          <cell r="H1712">
            <v>7144</v>
          </cell>
          <cell r="I1712">
            <v>23146</v>
          </cell>
          <cell r="J1712">
            <v>20795</v>
          </cell>
          <cell r="K1712">
            <v>7308</v>
          </cell>
          <cell r="L1712">
            <v>3339</v>
          </cell>
          <cell r="M1712">
            <v>10148</v>
          </cell>
          <cell r="N1712">
            <v>0</v>
          </cell>
          <cell r="O1712">
            <v>0</v>
          </cell>
          <cell r="P1712">
            <v>12385</v>
          </cell>
          <cell r="Q1712">
            <v>24310</v>
          </cell>
        </row>
        <row r="1713">
          <cell r="A1713" t="str">
            <v>C473545110000</v>
          </cell>
          <cell r="B1713" t="str">
            <v>沖縄県</v>
          </cell>
          <cell r="C1713" t="str">
            <v>座間味村</v>
          </cell>
          <cell r="D1713">
            <v>6</v>
          </cell>
          <cell r="E1713">
            <v>140585</v>
          </cell>
          <cell r="F1713">
            <v>49696</v>
          </cell>
          <cell r="G1713">
            <v>2475</v>
          </cell>
          <cell r="H1713">
            <v>12502</v>
          </cell>
          <cell r="I1713">
            <v>34719</v>
          </cell>
          <cell r="J1713">
            <v>44073</v>
          </cell>
          <cell r="K1713">
            <v>1386</v>
          </cell>
          <cell r="L1713">
            <v>12243</v>
          </cell>
          <cell r="M1713">
            <v>30444</v>
          </cell>
          <cell r="N1713">
            <v>0</v>
          </cell>
          <cell r="O1713">
            <v>0</v>
          </cell>
          <cell r="P1713">
            <v>14641</v>
          </cell>
          <cell r="Q1713">
            <v>32175</v>
          </cell>
        </row>
        <row r="1714">
          <cell r="A1714" t="str">
            <v>C473553110000</v>
          </cell>
          <cell r="B1714" t="str">
            <v>沖縄県</v>
          </cell>
          <cell r="C1714" t="str">
            <v>粟国村</v>
          </cell>
          <cell r="D1714">
            <v>6</v>
          </cell>
          <cell r="E1714">
            <v>66579</v>
          </cell>
          <cell r="F1714">
            <v>23106</v>
          </cell>
          <cell r="G1714">
            <v>1710</v>
          </cell>
          <cell r="H1714">
            <v>9823</v>
          </cell>
          <cell r="I1714">
            <v>11573</v>
          </cell>
          <cell r="J1714">
            <v>15356</v>
          </cell>
          <cell r="K1714">
            <v>756</v>
          </cell>
          <cell r="L1714">
            <v>4452</v>
          </cell>
          <cell r="M1714">
            <v>10148</v>
          </cell>
          <cell r="N1714">
            <v>0</v>
          </cell>
          <cell r="O1714">
            <v>0</v>
          </cell>
          <cell r="P1714">
            <v>10242</v>
          </cell>
          <cell r="Q1714">
            <v>17875</v>
          </cell>
        </row>
        <row r="1715">
          <cell r="A1715" t="str">
            <v>C473561110000</v>
          </cell>
          <cell r="B1715" t="str">
            <v>沖縄県</v>
          </cell>
          <cell r="C1715" t="str">
            <v>渡名喜村</v>
          </cell>
          <cell r="D1715">
            <v>6</v>
          </cell>
          <cell r="E1715">
            <v>44740</v>
          </cell>
          <cell r="F1715">
            <v>19212</v>
          </cell>
          <cell r="G1715">
            <v>495</v>
          </cell>
          <cell r="H1715">
            <v>7144</v>
          </cell>
          <cell r="I1715">
            <v>11573</v>
          </cell>
          <cell r="J1715">
            <v>16049</v>
          </cell>
          <cell r="K1715">
            <v>336</v>
          </cell>
          <cell r="L1715">
            <v>5565</v>
          </cell>
          <cell r="M1715">
            <v>10148</v>
          </cell>
          <cell r="N1715">
            <v>0</v>
          </cell>
          <cell r="O1715">
            <v>0</v>
          </cell>
          <cell r="P1715">
            <v>5189</v>
          </cell>
          <cell r="Q1715">
            <v>4290</v>
          </cell>
        </row>
        <row r="1716">
          <cell r="A1716" t="str">
            <v>C473570110000</v>
          </cell>
          <cell r="B1716" t="str">
            <v>沖縄県</v>
          </cell>
          <cell r="C1716" t="str">
            <v>南大東村</v>
          </cell>
          <cell r="D1716">
            <v>6</v>
          </cell>
          <cell r="E1716">
            <v>72049</v>
          </cell>
          <cell r="F1716">
            <v>22407</v>
          </cell>
          <cell r="G1716">
            <v>3690</v>
          </cell>
          <cell r="H1716">
            <v>7144</v>
          </cell>
          <cell r="I1716">
            <v>11573</v>
          </cell>
          <cell r="J1716">
            <v>17141</v>
          </cell>
          <cell r="K1716">
            <v>1428</v>
          </cell>
          <cell r="L1716">
            <v>5565</v>
          </cell>
          <cell r="M1716">
            <v>10148</v>
          </cell>
          <cell r="N1716">
            <v>0</v>
          </cell>
          <cell r="O1716">
            <v>0</v>
          </cell>
          <cell r="P1716">
            <v>21776</v>
          </cell>
          <cell r="Q1716">
            <v>10725</v>
          </cell>
        </row>
        <row r="1717">
          <cell r="A1717" t="str">
            <v>C473588110000</v>
          </cell>
          <cell r="B1717" t="str">
            <v>沖縄県</v>
          </cell>
          <cell r="C1717" t="str">
            <v>北大東村</v>
          </cell>
          <cell r="D1717">
            <v>6</v>
          </cell>
          <cell r="E1717">
            <v>49813</v>
          </cell>
          <cell r="F1717">
            <v>21320</v>
          </cell>
          <cell r="G1717">
            <v>1710</v>
          </cell>
          <cell r="H1717">
            <v>8037</v>
          </cell>
          <cell r="I1717">
            <v>11573</v>
          </cell>
          <cell r="J1717">
            <v>16427</v>
          </cell>
          <cell r="K1717">
            <v>714</v>
          </cell>
          <cell r="L1717">
            <v>5565</v>
          </cell>
          <cell r="M1717">
            <v>10148</v>
          </cell>
          <cell r="N1717">
            <v>0</v>
          </cell>
          <cell r="O1717">
            <v>0</v>
          </cell>
          <cell r="P1717">
            <v>9921</v>
          </cell>
          <cell r="Q1717">
            <v>2145</v>
          </cell>
        </row>
        <row r="1718">
          <cell r="A1718" t="str">
            <v>C473596110000</v>
          </cell>
          <cell r="B1718" t="str">
            <v>沖縄県</v>
          </cell>
          <cell r="C1718" t="str">
            <v>伊平屋村</v>
          </cell>
          <cell r="D1718">
            <v>6</v>
          </cell>
          <cell r="E1718">
            <v>110250</v>
          </cell>
          <cell r="F1718">
            <v>48982</v>
          </cell>
          <cell r="G1718">
            <v>15120</v>
          </cell>
          <cell r="H1718">
            <v>10716</v>
          </cell>
          <cell r="I1718">
            <v>23146</v>
          </cell>
          <cell r="J1718">
            <v>31993</v>
          </cell>
          <cell r="K1718">
            <v>1680</v>
          </cell>
          <cell r="L1718">
            <v>10017</v>
          </cell>
          <cell r="M1718">
            <v>20296</v>
          </cell>
          <cell r="N1718">
            <v>0</v>
          </cell>
          <cell r="O1718">
            <v>0</v>
          </cell>
          <cell r="P1718">
            <v>18550</v>
          </cell>
          <cell r="Q1718">
            <v>10725</v>
          </cell>
        </row>
        <row r="1719">
          <cell r="A1719" t="str">
            <v>C473600110000</v>
          </cell>
          <cell r="B1719" t="str">
            <v>沖縄県</v>
          </cell>
          <cell r="C1719" t="str">
            <v>伊是名村</v>
          </cell>
          <cell r="D1719">
            <v>6</v>
          </cell>
          <cell r="E1719">
            <v>87368</v>
          </cell>
          <cell r="F1719">
            <v>24823</v>
          </cell>
          <cell r="G1719">
            <v>4320</v>
          </cell>
          <cell r="H1719">
            <v>8930</v>
          </cell>
          <cell r="I1719">
            <v>11573</v>
          </cell>
          <cell r="J1719">
            <v>19745</v>
          </cell>
          <cell r="K1719">
            <v>1806</v>
          </cell>
          <cell r="L1719">
            <v>7791</v>
          </cell>
          <cell r="M1719">
            <v>10148</v>
          </cell>
          <cell r="N1719">
            <v>0</v>
          </cell>
          <cell r="O1719">
            <v>0</v>
          </cell>
          <cell r="P1719">
            <v>19920</v>
          </cell>
          <cell r="Q1719">
            <v>22880</v>
          </cell>
        </row>
        <row r="1720">
          <cell r="A1720" t="str">
            <v>C473618110000</v>
          </cell>
          <cell r="B1720" t="str">
            <v>沖縄県</v>
          </cell>
          <cell r="C1720" t="str">
            <v>久米島町</v>
          </cell>
          <cell r="D1720">
            <v>6</v>
          </cell>
          <cell r="E1720">
            <v>325212</v>
          </cell>
          <cell r="F1720">
            <v>134428</v>
          </cell>
          <cell r="G1720">
            <v>20340</v>
          </cell>
          <cell r="H1720">
            <v>44650</v>
          </cell>
          <cell r="I1720">
            <v>69438</v>
          </cell>
          <cell r="J1720">
            <v>54652</v>
          </cell>
          <cell r="K1720">
            <v>9870</v>
          </cell>
          <cell r="L1720">
            <v>24486</v>
          </cell>
          <cell r="M1720">
            <v>20296</v>
          </cell>
          <cell r="N1720">
            <v>0</v>
          </cell>
          <cell r="O1720">
            <v>0</v>
          </cell>
          <cell r="P1720">
            <v>88227</v>
          </cell>
          <cell r="Q1720">
            <v>47905</v>
          </cell>
        </row>
        <row r="1721">
          <cell r="A1721" t="str">
            <v>C473626110000</v>
          </cell>
          <cell r="B1721" t="str">
            <v>沖縄県</v>
          </cell>
          <cell r="C1721" t="str">
            <v>八重瀬町</v>
          </cell>
          <cell r="D1721">
            <v>6</v>
          </cell>
          <cell r="E1721">
            <v>773766</v>
          </cell>
          <cell r="F1721">
            <v>321589</v>
          </cell>
          <cell r="G1721">
            <v>164565</v>
          </cell>
          <cell r="H1721">
            <v>110732</v>
          </cell>
          <cell r="I1721">
            <v>46292</v>
          </cell>
          <cell r="J1721">
            <v>117568</v>
          </cell>
          <cell r="K1721">
            <v>46074</v>
          </cell>
          <cell r="L1721">
            <v>51198</v>
          </cell>
          <cell r="M1721">
            <v>20296</v>
          </cell>
          <cell r="N1721">
            <v>0</v>
          </cell>
          <cell r="O1721">
            <v>0</v>
          </cell>
          <cell r="P1721">
            <v>220924</v>
          </cell>
          <cell r="Q1721">
            <v>113685</v>
          </cell>
        </row>
        <row r="1722">
          <cell r="A1722" t="str">
            <v>C473758110000</v>
          </cell>
          <cell r="B1722" t="str">
            <v>沖縄県</v>
          </cell>
          <cell r="C1722" t="str">
            <v>多良間村</v>
          </cell>
          <cell r="D1722">
            <v>6</v>
          </cell>
          <cell r="E1722">
            <v>75428</v>
          </cell>
          <cell r="F1722">
            <v>25972</v>
          </cell>
          <cell r="G1722">
            <v>2790</v>
          </cell>
          <cell r="H1722">
            <v>11609</v>
          </cell>
          <cell r="I1722">
            <v>11573</v>
          </cell>
          <cell r="J1722">
            <v>18212</v>
          </cell>
          <cell r="K1722">
            <v>1386</v>
          </cell>
          <cell r="L1722">
            <v>6678</v>
          </cell>
          <cell r="M1722">
            <v>10148</v>
          </cell>
          <cell r="N1722">
            <v>0</v>
          </cell>
          <cell r="O1722">
            <v>0</v>
          </cell>
          <cell r="P1722">
            <v>17659</v>
          </cell>
          <cell r="Q1722">
            <v>13585</v>
          </cell>
        </row>
        <row r="1723">
          <cell r="A1723" t="str">
            <v>C473812110000</v>
          </cell>
          <cell r="B1723" t="str">
            <v>沖縄県</v>
          </cell>
          <cell r="C1723" t="str">
            <v>竹富町</v>
          </cell>
          <cell r="D1723">
            <v>6</v>
          </cell>
          <cell r="E1723">
            <v>471032</v>
          </cell>
          <cell r="F1723">
            <v>205547</v>
          </cell>
          <cell r="G1723">
            <v>30915</v>
          </cell>
          <cell r="H1723">
            <v>47329</v>
          </cell>
          <cell r="I1723">
            <v>127303</v>
          </cell>
          <cell r="J1723">
            <v>129090</v>
          </cell>
          <cell r="K1723">
            <v>6594</v>
          </cell>
          <cell r="L1723">
            <v>31164</v>
          </cell>
          <cell r="M1723">
            <v>91332</v>
          </cell>
          <cell r="N1723">
            <v>0</v>
          </cell>
          <cell r="O1723">
            <v>0</v>
          </cell>
          <cell r="P1723">
            <v>87775</v>
          </cell>
          <cell r="Q1723">
            <v>48620</v>
          </cell>
        </row>
        <row r="1724">
          <cell r="A1724" t="str">
            <v>C473821110000</v>
          </cell>
          <cell r="B1724" t="str">
            <v>沖縄県</v>
          </cell>
          <cell r="C1724" t="str">
            <v>与那国町</v>
          </cell>
          <cell r="D1724">
            <v>6</v>
          </cell>
          <cell r="E1724">
            <v>157127</v>
          </cell>
          <cell r="F1724">
            <v>55833</v>
          </cell>
          <cell r="G1724">
            <v>5040</v>
          </cell>
          <cell r="H1724">
            <v>16074</v>
          </cell>
          <cell r="I1724">
            <v>34719</v>
          </cell>
          <cell r="J1724">
            <v>29977</v>
          </cell>
          <cell r="K1724">
            <v>1890</v>
          </cell>
          <cell r="L1724">
            <v>7791</v>
          </cell>
          <cell r="M1724">
            <v>20296</v>
          </cell>
          <cell r="N1724">
            <v>0</v>
          </cell>
          <cell r="O1724">
            <v>0</v>
          </cell>
          <cell r="P1724">
            <v>26987</v>
          </cell>
          <cell r="Q1724">
            <v>44330</v>
          </cell>
        </row>
        <row r="1725">
          <cell r="C1725" t="str">
            <v>不   足</v>
          </cell>
          <cell r="G1725" t="e">
            <v>#REF!</v>
          </cell>
          <cell r="H1725" t="e">
            <v>#REF!</v>
          </cell>
          <cell r="I1725" t="e">
            <v>#REF!</v>
          </cell>
          <cell r="K1725" t="e">
            <v>#REF!</v>
          </cell>
          <cell r="L1725" t="e">
            <v>#REF!</v>
          </cell>
          <cell r="M1725" t="e">
            <v>#REF!</v>
          </cell>
          <cell r="N1725" t="e">
            <v>#REF!</v>
          </cell>
          <cell r="O1725" t="e">
            <v>#REF!</v>
          </cell>
          <cell r="P1725" t="e">
            <v>#REF!</v>
          </cell>
          <cell r="Q1725" t="e">
            <v>#REF!</v>
          </cell>
        </row>
        <row r="1726">
          <cell r="C1726" t="str">
            <v>超   過</v>
          </cell>
          <cell r="G1726" t="e">
            <v>#REF!</v>
          </cell>
          <cell r="H1726" t="e">
            <v>#REF!</v>
          </cell>
          <cell r="I1726" t="e">
            <v>#REF!</v>
          </cell>
          <cell r="K1726" t="e">
            <v>#REF!</v>
          </cell>
          <cell r="L1726" t="e">
            <v>#REF!</v>
          </cell>
          <cell r="M1726" t="e">
            <v>#REF!</v>
          </cell>
          <cell r="N1726" t="e">
            <v>#REF!</v>
          </cell>
          <cell r="O1726" t="e">
            <v>#REF!</v>
          </cell>
          <cell r="P1726" t="e">
            <v>#REF!</v>
          </cell>
          <cell r="Q1726" t="e">
            <v>#REF!</v>
          </cell>
        </row>
        <row r="1727">
          <cell r="C1727" t="str">
            <v>合   計</v>
          </cell>
          <cell r="G1727" t="e">
            <v>#REF!</v>
          </cell>
          <cell r="H1727" t="e">
            <v>#REF!</v>
          </cell>
          <cell r="I1727" t="e">
            <v>#REF!</v>
          </cell>
          <cell r="K1727" t="e">
            <v>#REF!</v>
          </cell>
          <cell r="L1727" t="e">
            <v>#REF!</v>
          </cell>
          <cell r="M1727" t="e">
            <v>#REF!</v>
          </cell>
          <cell r="N1727" t="e">
            <v>#REF!</v>
          </cell>
          <cell r="O1727" t="e">
            <v>#REF!</v>
          </cell>
          <cell r="P1727" t="e">
            <v>#REF!</v>
          </cell>
          <cell r="Q1727" t="e">
            <v>#REF!</v>
          </cell>
        </row>
        <row r="1731">
          <cell r="W1731" t="e">
            <v>#REF!</v>
          </cell>
          <cell r="X1731" t="e">
            <v>#REF!</v>
          </cell>
          <cell r="Y1731" t="e">
            <v>#REF!</v>
          </cell>
        </row>
        <row r="1732">
          <cell r="W1732" t="e">
            <v>#REF!</v>
          </cell>
          <cell r="X1732" t="e">
            <v>#REF!</v>
          </cell>
          <cell r="Y1732" t="e">
            <v>#REF!</v>
          </cell>
        </row>
        <row r="1733">
          <cell r="W1733" t="e">
            <v>#REF!</v>
          </cell>
          <cell r="X1733" t="e">
            <v>#REF!</v>
          </cell>
          <cell r="Y1733" t="e">
            <v>#REF!</v>
          </cell>
        </row>
        <row r="1734">
          <cell r="W1734" t="e">
            <v>#REF!</v>
          </cell>
          <cell r="X1734" t="e">
            <v>#REF!</v>
          </cell>
          <cell r="Y1734" t="e">
            <v>#REF!</v>
          </cell>
        </row>
        <row r="1735">
          <cell r="W1735" t="e">
            <v>#REF!</v>
          </cell>
          <cell r="X1735" t="e">
            <v>#REF!</v>
          </cell>
          <cell r="Y1735" t="e">
            <v>#REF!</v>
          </cell>
        </row>
        <row r="1736">
          <cell r="W1736" t="e">
            <v>#REF!</v>
          </cell>
          <cell r="X1736" t="e">
            <v>#REF!</v>
          </cell>
          <cell r="Y1736" t="e">
            <v>#REF!</v>
          </cell>
        </row>
        <row r="1737">
          <cell r="W1737" t="e">
            <v>#REF!</v>
          </cell>
          <cell r="X1737" t="e">
            <v>#REF!</v>
          </cell>
          <cell r="Y1737" t="e">
            <v>#REF!</v>
          </cell>
        </row>
        <row r="1738">
          <cell r="W1738" t="e">
            <v>#REF!</v>
          </cell>
          <cell r="X1738" t="e">
            <v>#REF!</v>
          </cell>
          <cell r="Y1738" t="e">
            <v>#REF!</v>
          </cell>
        </row>
        <row r="1739">
          <cell r="W1739" t="e">
            <v>#REF!</v>
          </cell>
          <cell r="X1739" t="e">
            <v>#REF!</v>
          </cell>
          <cell r="Y1739" t="e">
            <v>#REF!</v>
          </cell>
        </row>
        <row r="1740">
          <cell r="S1740" t="e">
            <v>#REF!</v>
          </cell>
          <cell r="W1740" t="e">
            <v>#REF!</v>
          </cell>
          <cell r="X1740" t="e">
            <v>#REF!</v>
          </cell>
          <cell r="Y1740" t="e">
            <v>#REF!</v>
          </cell>
        </row>
        <row r="1741">
          <cell r="S1741" t="e">
            <v>#REF!</v>
          </cell>
          <cell r="W1741" t="e">
            <v>#REF!</v>
          </cell>
          <cell r="X1741" t="e">
            <v>#REF!</v>
          </cell>
          <cell r="Y1741" t="e">
            <v>#REF!</v>
          </cell>
        </row>
        <row r="1742">
          <cell r="S1742" t="e">
            <v>#REF!</v>
          </cell>
          <cell r="W1742" t="e">
            <v>#REF!</v>
          </cell>
          <cell r="X1742" t="e">
            <v>#REF!</v>
          </cell>
          <cell r="Y1742" t="e">
            <v>#REF!</v>
          </cell>
        </row>
        <row r="1743">
          <cell r="S1743" t="e">
            <v>#REF!</v>
          </cell>
          <cell r="W1743" t="e">
            <v>#REF!</v>
          </cell>
          <cell r="X1743" t="e">
            <v>#REF!</v>
          </cell>
          <cell r="Y1743" t="e">
            <v>#REF!</v>
          </cell>
        </row>
        <row r="1744">
          <cell r="S1744" t="e">
            <v>#REF!</v>
          </cell>
          <cell r="W1744" t="e">
            <v>#REF!</v>
          </cell>
          <cell r="X1744" t="e">
            <v>#REF!</v>
          </cell>
          <cell r="Y1744" t="e">
            <v>#REF!</v>
          </cell>
        </row>
        <row r="1745">
          <cell r="S1745" t="e">
            <v>#REF!</v>
          </cell>
          <cell r="W1745" t="e">
            <v>#REF!</v>
          </cell>
          <cell r="X1745" t="e">
            <v>#REF!</v>
          </cell>
          <cell r="Y1745" t="e">
            <v>#REF!</v>
          </cell>
        </row>
        <row r="1746">
          <cell r="S1746" t="e">
            <v>#REF!</v>
          </cell>
          <cell r="W1746" t="e">
            <v>#REF!</v>
          </cell>
          <cell r="X1746" t="e">
            <v>#REF!</v>
          </cell>
          <cell r="Y1746" t="e">
            <v>#REF!</v>
          </cell>
        </row>
        <row r="1747">
          <cell r="S1747" t="e">
            <v>#REF!</v>
          </cell>
          <cell r="W1747" t="e">
            <v>#REF!</v>
          </cell>
          <cell r="X1747" t="e">
            <v>#REF!</v>
          </cell>
          <cell r="Y1747" t="e">
            <v>#REF!</v>
          </cell>
        </row>
        <row r="1748">
          <cell r="S1748" t="e">
            <v>#REF!</v>
          </cell>
          <cell r="W1748" t="e">
            <v>#REF!</v>
          </cell>
          <cell r="X1748" t="e">
            <v>#REF!</v>
          </cell>
          <cell r="Y1748" t="e">
            <v>#REF!</v>
          </cell>
        </row>
        <row r="1749">
          <cell r="S1749" t="e">
            <v>#REF!</v>
          </cell>
          <cell r="W1749" t="e">
            <v>#REF!</v>
          </cell>
          <cell r="X1749" t="e">
            <v>#REF!</v>
          </cell>
          <cell r="Y1749" t="e">
            <v>#REF!</v>
          </cell>
        </row>
        <row r="1750">
          <cell r="S1750" t="e">
            <v>#REF!</v>
          </cell>
          <cell r="W1750" t="e">
            <v>#REF!</v>
          </cell>
          <cell r="X1750" t="e">
            <v>#REF!</v>
          </cell>
          <cell r="Y1750" t="e">
            <v>#REF!</v>
          </cell>
        </row>
        <row r="1751">
          <cell r="S1751" t="e">
            <v>#REF!</v>
          </cell>
          <cell r="W1751" t="e">
            <v>#REF!</v>
          </cell>
          <cell r="X1751" t="e">
            <v>#REF!</v>
          </cell>
          <cell r="Y1751" t="e">
            <v>#REF!</v>
          </cell>
        </row>
        <row r="1752">
          <cell r="S1752" t="e">
            <v>#REF!</v>
          </cell>
          <cell r="W1752" t="e">
            <v>#REF!</v>
          </cell>
          <cell r="X1752" t="e">
            <v>#REF!</v>
          </cell>
          <cell r="Y1752" t="e">
            <v>#REF!</v>
          </cell>
        </row>
        <row r="1753">
          <cell r="S1753" t="e">
            <v>#REF!</v>
          </cell>
          <cell r="W1753" t="e">
            <v>#REF!</v>
          </cell>
          <cell r="X1753" t="e">
            <v>#REF!</v>
          </cell>
          <cell r="Y1753" t="e">
            <v>#REF!</v>
          </cell>
        </row>
        <row r="1754">
          <cell r="S1754" t="e">
            <v>#REF!</v>
          </cell>
          <cell r="W1754" t="e">
            <v>#REF!</v>
          </cell>
          <cell r="X1754" t="e">
            <v>#REF!</v>
          </cell>
          <cell r="Y1754" t="e">
            <v>#REF!</v>
          </cell>
        </row>
        <row r="1755">
          <cell r="S1755" t="e">
            <v>#REF!</v>
          </cell>
          <cell r="W1755" t="e">
            <v>#REF!</v>
          </cell>
          <cell r="X1755" t="e">
            <v>#REF!</v>
          </cell>
          <cell r="Y1755" t="e">
            <v>#REF!</v>
          </cell>
        </row>
        <row r="1756">
          <cell r="S1756" t="e">
            <v>#REF!</v>
          </cell>
          <cell r="W1756" t="e">
            <v>#REF!</v>
          </cell>
          <cell r="X1756" t="e">
            <v>#REF!</v>
          </cell>
          <cell r="Y1756" t="e">
            <v>#REF!</v>
          </cell>
        </row>
        <row r="1757">
          <cell r="S1757" t="e">
            <v>#REF!</v>
          </cell>
          <cell r="W1757" t="e">
            <v>#REF!</v>
          </cell>
          <cell r="X1757" t="e">
            <v>#REF!</v>
          </cell>
          <cell r="Y1757" t="e">
            <v>#REF!</v>
          </cell>
        </row>
        <row r="1758">
          <cell r="S1758" t="e">
            <v>#REF!</v>
          </cell>
          <cell r="W1758" t="e">
            <v>#REF!</v>
          </cell>
          <cell r="X1758" t="e">
            <v>#REF!</v>
          </cell>
          <cell r="Y1758" t="e">
            <v>#REF!</v>
          </cell>
        </row>
        <row r="1759">
          <cell r="S1759" t="e">
            <v>#REF!</v>
          </cell>
          <cell r="W1759" t="e">
            <v>#REF!</v>
          </cell>
          <cell r="X1759" t="e">
            <v>#REF!</v>
          </cell>
          <cell r="Y1759" t="e">
            <v>#REF!</v>
          </cell>
        </row>
        <row r="1760">
          <cell r="S1760" t="e">
            <v>#REF!</v>
          </cell>
          <cell r="W1760" t="e">
            <v>#REF!</v>
          </cell>
          <cell r="X1760" t="e">
            <v>#REF!</v>
          </cell>
          <cell r="Y1760" t="e">
            <v>#REF!</v>
          </cell>
        </row>
        <row r="1761">
          <cell r="S1761" t="e">
            <v>#REF!</v>
          </cell>
          <cell r="W1761" t="e">
            <v>#REF!</v>
          </cell>
          <cell r="X1761" t="e">
            <v>#REF!</v>
          </cell>
          <cell r="Y1761" t="e">
            <v>#REF!</v>
          </cell>
        </row>
        <row r="1762">
          <cell r="S1762" t="e">
            <v>#REF!</v>
          </cell>
          <cell r="W1762" t="e">
            <v>#REF!</v>
          </cell>
          <cell r="X1762" t="e">
            <v>#REF!</v>
          </cell>
          <cell r="Y1762" t="e">
            <v>#REF!</v>
          </cell>
        </row>
        <row r="1763">
          <cell r="S1763" t="e">
            <v>#REF!</v>
          </cell>
          <cell r="W1763" t="e">
            <v>#REF!</v>
          </cell>
          <cell r="X1763" t="e">
            <v>#REF!</v>
          </cell>
          <cell r="Y1763" t="e">
            <v>#REF!</v>
          </cell>
        </row>
        <row r="1764">
          <cell r="S1764" t="e">
            <v>#REF!</v>
          </cell>
          <cell r="W1764" t="e">
            <v>#REF!</v>
          </cell>
          <cell r="X1764" t="e">
            <v>#REF!</v>
          </cell>
          <cell r="Y1764" t="e">
            <v>#REF!</v>
          </cell>
        </row>
        <row r="1765">
          <cell r="S1765" t="e">
            <v>#REF!</v>
          </cell>
          <cell r="W1765" t="e">
            <v>#REF!</v>
          </cell>
          <cell r="X1765" t="e">
            <v>#REF!</v>
          </cell>
          <cell r="Y1765" t="e">
            <v>#REF!</v>
          </cell>
        </row>
        <row r="1766">
          <cell r="S1766" t="e">
            <v>#REF!</v>
          </cell>
          <cell r="W1766" t="e">
            <v>#REF!</v>
          </cell>
          <cell r="X1766" t="e">
            <v>#REF!</v>
          </cell>
          <cell r="Y1766" t="e">
            <v>#REF!</v>
          </cell>
        </row>
        <row r="1767">
          <cell r="S1767" t="e">
            <v>#REF!</v>
          </cell>
          <cell r="W1767" t="e">
            <v>#REF!</v>
          </cell>
          <cell r="X1767" t="e">
            <v>#REF!</v>
          </cell>
          <cell r="Y1767" t="e">
            <v>#REF!</v>
          </cell>
        </row>
        <row r="1768">
          <cell r="S1768" t="e">
            <v>#REF!</v>
          </cell>
          <cell r="W1768" t="e">
            <v>#REF!</v>
          </cell>
          <cell r="X1768" t="e">
            <v>#REF!</v>
          </cell>
          <cell r="Y1768" t="e">
            <v>#REF!</v>
          </cell>
        </row>
        <row r="1769">
          <cell r="S1769" t="e">
            <v>#REF!</v>
          </cell>
          <cell r="W1769" t="e">
            <v>#REF!</v>
          </cell>
          <cell r="X1769" t="e">
            <v>#REF!</v>
          </cell>
          <cell r="Y1769" t="e">
            <v>#REF!</v>
          </cell>
        </row>
        <row r="1770">
          <cell r="S1770" t="e">
            <v>#REF!</v>
          </cell>
          <cell r="W1770" t="e">
            <v>#REF!</v>
          </cell>
          <cell r="X1770" t="e">
            <v>#REF!</v>
          </cell>
          <cell r="Y1770" t="e">
            <v>#REF!</v>
          </cell>
        </row>
        <row r="1771">
          <cell r="S1771" t="e">
            <v>#REF!</v>
          </cell>
          <cell r="W1771" t="e">
            <v>#REF!</v>
          </cell>
          <cell r="X1771" t="e">
            <v>#REF!</v>
          </cell>
          <cell r="Y1771" t="e">
            <v>#REF!</v>
          </cell>
        </row>
        <row r="1772">
          <cell r="S1772" t="e">
            <v>#REF!</v>
          </cell>
          <cell r="W1772" t="e">
            <v>#REF!</v>
          </cell>
          <cell r="X1772" t="e">
            <v>#REF!</v>
          </cell>
          <cell r="Y1772" t="e">
            <v>#REF!</v>
          </cell>
        </row>
        <row r="1773">
          <cell r="S1773" t="e">
            <v>#REF!</v>
          </cell>
          <cell r="W1773" t="e">
            <v>#REF!</v>
          </cell>
          <cell r="X1773" t="e">
            <v>#REF!</v>
          </cell>
          <cell r="Y1773" t="e">
            <v>#REF!</v>
          </cell>
        </row>
        <row r="1774">
          <cell r="S1774" t="e">
            <v>#REF!</v>
          </cell>
          <cell r="W1774" t="e">
            <v>#REF!</v>
          </cell>
          <cell r="X1774" t="e">
            <v>#REF!</v>
          </cell>
          <cell r="Y1774" t="e">
            <v>#REF!</v>
          </cell>
        </row>
        <row r="1775">
          <cell r="S1775" t="e">
            <v>#REF!</v>
          </cell>
          <cell r="W1775" t="e">
            <v>#REF!</v>
          </cell>
          <cell r="X1775" t="e">
            <v>#REF!</v>
          </cell>
          <cell r="Y1775" t="e">
            <v>#REF!</v>
          </cell>
        </row>
        <row r="1776">
          <cell r="S1776" t="e">
            <v>#REF!</v>
          </cell>
          <cell r="W1776" t="e">
            <v>#REF!</v>
          </cell>
          <cell r="X1776" t="e">
            <v>#REF!</v>
          </cell>
          <cell r="Y1776" t="e">
            <v>#REF!</v>
          </cell>
        </row>
        <row r="1777">
          <cell r="S1777" t="e">
            <v>#REF!</v>
          </cell>
          <cell r="W1777" t="e">
            <v>#REF!</v>
          </cell>
          <cell r="X1777" t="e">
            <v>#REF!</v>
          </cell>
          <cell r="Y1777" t="e">
            <v>#REF!</v>
          </cell>
        </row>
        <row r="1778">
          <cell r="S1778" t="e">
            <v>#REF!</v>
          </cell>
          <cell r="W1778" t="e">
            <v>#REF!</v>
          </cell>
          <cell r="X1778" t="e">
            <v>#REF!</v>
          </cell>
          <cell r="Y1778" t="e">
            <v>#REF!</v>
          </cell>
        </row>
        <row r="1779">
          <cell r="S1779" t="e">
            <v>#REF!</v>
          </cell>
          <cell r="W1779" t="e">
            <v>#REF!</v>
          </cell>
          <cell r="X1779" t="e">
            <v>#REF!</v>
          </cell>
          <cell r="Y1779" t="e">
            <v>#REF!</v>
          </cell>
        </row>
        <row r="1780">
          <cell r="S1780" t="e">
            <v>#REF!</v>
          </cell>
          <cell r="W1780" t="e">
            <v>#REF!</v>
          </cell>
          <cell r="X1780" t="e">
            <v>#REF!</v>
          </cell>
          <cell r="Y1780" t="e">
            <v>#REF!</v>
          </cell>
        </row>
        <row r="1781">
          <cell r="S1781" t="e">
            <v>#REF!</v>
          </cell>
          <cell r="W1781" t="e">
            <v>#REF!</v>
          </cell>
          <cell r="X1781" t="e">
            <v>#REF!</v>
          </cell>
          <cell r="Y1781" t="e">
            <v>#REF!</v>
          </cell>
        </row>
        <row r="1782">
          <cell r="S1782" t="e">
            <v>#REF!</v>
          </cell>
          <cell r="W1782" t="e">
            <v>#REF!</v>
          </cell>
          <cell r="X1782" t="e">
            <v>#REF!</v>
          </cell>
          <cell r="Y1782" t="e">
            <v>#REF!</v>
          </cell>
        </row>
        <row r="1783">
          <cell r="S1783" t="e">
            <v>#REF!</v>
          </cell>
          <cell r="W1783" t="e">
            <v>#REF!</v>
          </cell>
          <cell r="X1783" t="e">
            <v>#REF!</v>
          </cell>
          <cell r="Y1783" t="e">
            <v>#REF!</v>
          </cell>
        </row>
        <row r="1784">
          <cell r="S1784" t="e">
            <v>#REF!</v>
          </cell>
          <cell r="W1784" t="e">
            <v>#REF!</v>
          </cell>
          <cell r="X1784" t="e">
            <v>#REF!</v>
          </cell>
          <cell r="Y1784" t="e">
            <v>#REF!</v>
          </cell>
        </row>
        <row r="1785">
          <cell r="S1785" t="e">
            <v>#REF!</v>
          </cell>
          <cell r="W1785" t="e">
            <v>#REF!</v>
          </cell>
          <cell r="X1785" t="e">
            <v>#REF!</v>
          </cell>
          <cell r="Y1785" t="e">
            <v>#REF!</v>
          </cell>
        </row>
        <row r="1786">
          <cell r="S1786" t="e">
            <v>#REF!</v>
          </cell>
          <cell r="W1786" t="e">
            <v>#REF!</v>
          </cell>
          <cell r="X1786" t="e">
            <v>#REF!</v>
          </cell>
          <cell r="Y1786" t="e">
            <v>#REF!</v>
          </cell>
        </row>
        <row r="1787">
          <cell r="S1787" t="e">
            <v>#REF!</v>
          </cell>
          <cell r="W1787" t="e">
            <v>#REF!</v>
          </cell>
          <cell r="X1787" t="e">
            <v>#REF!</v>
          </cell>
          <cell r="Y1787" t="e">
            <v>#REF!</v>
          </cell>
        </row>
        <row r="1788">
          <cell r="S1788" t="e">
            <v>#REF!</v>
          </cell>
          <cell r="W1788" t="e">
            <v>#REF!</v>
          </cell>
          <cell r="X1788" t="e">
            <v>#REF!</v>
          </cell>
          <cell r="Y1788" t="e">
            <v>#REF!</v>
          </cell>
        </row>
        <row r="1789">
          <cell r="S1789" t="e">
            <v>#REF!</v>
          </cell>
          <cell r="W1789" t="e">
            <v>#REF!</v>
          </cell>
          <cell r="X1789" t="e">
            <v>#REF!</v>
          </cell>
          <cell r="Y1789" t="e">
            <v>#REF!</v>
          </cell>
        </row>
        <row r="1790">
          <cell r="S1790" t="e">
            <v>#REF!</v>
          </cell>
          <cell r="W1790" t="e">
            <v>#REF!</v>
          </cell>
          <cell r="X1790" t="e">
            <v>#REF!</v>
          </cell>
          <cell r="Y1790" t="e">
            <v>#REF!</v>
          </cell>
        </row>
        <row r="1791">
          <cell r="S1791" t="e">
            <v>#REF!</v>
          </cell>
          <cell r="W1791" t="e">
            <v>#REF!</v>
          </cell>
          <cell r="X1791" t="e">
            <v>#REF!</v>
          </cell>
          <cell r="Y1791" t="e">
            <v>#REF!</v>
          </cell>
        </row>
        <row r="1792">
          <cell r="S1792" t="e">
            <v>#REF!</v>
          </cell>
          <cell r="W1792" t="e">
            <v>#REF!</v>
          </cell>
          <cell r="X1792" t="e">
            <v>#REF!</v>
          </cell>
          <cell r="Y1792" t="e">
            <v>#REF!</v>
          </cell>
        </row>
        <row r="1793">
          <cell r="S1793" t="e">
            <v>#REF!</v>
          </cell>
          <cell r="W1793" t="e">
            <v>#REF!</v>
          </cell>
          <cell r="X1793" t="e">
            <v>#REF!</v>
          </cell>
          <cell r="Y1793" t="e">
            <v>#REF!</v>
          </cell>
        </row>
        <row r="1794">
          <cell r="S1794" t="e">
            <v>#REF!</v>
          </cell>
          <cell r="W1794" t="e">
            <v>#REF!</v>
          </cell>
          <cell r="X1794" t="e">
            <v>#REF!</v>
          </cell>
          <cell r="Y1794" t="e">
            <v>#REF!</v>
          </cell>
        </row>
        <row r="1795">
          <cell r="S1795" t="e">
            <v>#REF!</v>
          </cell>
          <cell r="W1795" t="e">
            <v>#REF!</v>
          </cell>
          <cell r="X1795" t="e">
            <v>#REF!</v>
          </cell>
          <cell r="Y1795" t="e">
            <v>#REF!</v>
          </cell>
        </row>
        <row r="1796">
          <cell r="S1796" t="e">
            <v>#REF!</v>
          </cell>
          <cell r="W1796" t="e">
            <v>#REF!</v>
          </cell>
          <cell r="X1796" t="e">
            <v>#REF!</v>
          </cell>
          <cell r="Y1796" t="e">
            <v>#REF!</v>
          </cell>
        </row>
        <row r="1797">
          <cell r="S1797" t="e">
            <v>#REF!</v>
          </cell>
          <cell r="W1797" t="e">
            <v>#REF!</v>
          </cell>
          <cell r="X1797" t="e">
            <v>#REF!</v>
          </cell>
          <cell r="Y1797" t="e">
            <v>#REF!</v>
          </cell>
        </row>
        <row r="1798">
          <cell r="S1798" t="e">
            <v>#REF!</v>
          </cell>
          <cell r="W1798" t="e">
            <v>#REF!</v>
          </cell>
          <cell r="X1798" t="e">
            <v>#REF!</v>
          </cell>
          <cell r="Y1798" t="e">
            <v>#REF!</v>
          </cell>
        </row>
        <row r="1799">
          <cell r="S1799" t="e">
            <v>#REF!</v>
          </cell>
          <cell r="W1799" t="e">
            <v>#REF!</v>
          </cell>
          <cell r="X1799" t="e">
            <v>#REF!</v>
          </cell>
          <cell r="Y1799" t="e">
            <v>#REF!</v>
          </cell>
        </row>
        <row r="1800">
          <cell r="S1800" t="e">
            <v>#REF!</v>
          </cell>
          <cell r="W1800" t="e">
            <v>#REF!</v>
          </cell>
          <cell r="X1800" t="e">
            <v>#REF!</v>
          </cell>
          <cell r="Y1800" t="e">
            <v>#REF!</v>
          </cell>
        </row>
        <row r="1801">
          <cell r="S1801" t="e">
            <v>#REF!</v>
          </cell>
          <cell r="W1801" t="e">
            <v>#REF!</v>
          </cell>
          <cell r="X1801" t="e">
            <v>#REF!</v>
          </cell>
          <cell r="Y1801" t="e">
            <v>#REF!</v>
          </cell>
        </row>
        <row r="1802">
          <cell r="S1802" t="e">
            <v>#REF!</v>
          </cell>
          <cell r="W1802" t="e">
            <v>#REF!</v>
          </cell>
          <cell r="X1802" t="e">
            <v>#REF!</v>
          </cell>
          <cell r="Y1802" t="e">
            <v>#REF!</v>
          </cell>
        </row>
        <row r="1803">
          <cell r="S1803" t="e">
            <v>#REF!</v>
          </cell>
          <cell r="W1803" t="e">
            <v>#REF!</v>
          </cell>
          <cell r="X1803" t="e">
            <v>#REF!</v>
          </cell>
          <cell r="Y1803" t="e">
            <v>#REF!</v>
          </cell>
        </row>
        <row r="1804">
          <cell r="S1804" t="e">
            <v>#REF!</v>
          </cell>
          <cell r="W1804" t="e">
            <v>#REF!</v>
          </cell>
          <cell r="X1804" t="e">
            <v>#REF!</v>
          </cell>
          <cell r="Y1804" t="e">
            <v>#REF!</v>
          </cell>
        </row>
        <row r="1805">
          <cell r="S1805" t="e">
            <v>#REF!</v>
          </cell>
          <cell r="W1805" t="e">
            <v>#REF!</v>
          </cell>
          <cell r="X1805" t="e">
            <v>#REF!</v>
          </cell>
          <cell r="Y1805" t="e">
            <v>#REF!</v>
          </cell>
        </row>
        <row r="1806">
          <cell r="S1806" t="e">
            <v>#REF!</v>
          </cell>
          <cell r="W1806" t="e">
            <v>#REF!</v>
          </cell>
          <cell r="X1806" t="e">
            <v>#REF!</v>
          </cell>
          <cell r="Y1806" t="e">
            <v>#REF!</v>
          </cell>
        </row>
        <row r="1807">
          <cell r="S1807" t="e">
            <v>#REF!</v>
          </cell>
          <cell r="W1807" t="e">
            <v>#REF!</v>
          </cell>
          <cell r="X1807" t="e">
            <v>#REF!</v>
          </cell>
          <cell r="Y1807" t="e">
            <v>#REF!</v>
          </cell>
        </row>
        <row r="1808">
          <cell r="S1808" t="e">
            <v>#REF!</v>
          </cell>
          <cell r="W1808" t="e">
            <v>#REF!</v>
          </cell>
          <cell r="X1808" t="e">
            <v>#REF!</v>
          </cell>
          <cell r="Y1808" t="e">
            <v>#REF!</v>
          </cell>
        </row>
        <row r="1809">
          <cell r="S1809" t="e">
            <v>#REF!</v>
          </cell>
          <cell r="W1809" t="e">
            <v>#REF!</v>
          </cell>
          <cell r="X1809" t="e">
            <v>#REF!</v>
          </cell>
          <cell r="Y1809" t="e">
            <v>#REF!</v>
          </cell>
        </row>
        <row r="1810">
          <cell r="S1810" t="e">
            <v>#REF!</v>
          </cell>
          <cell r="W1810" t="e">
            <v>#REF!</v>
          </cell>
          <cell r="X1810" t="e">
            <v>#REF!</v>
          </cell>
          <cell r="Y1810" t="e">
            <v>#REF!</v>
          </cell>
        </row>
        <row r="1811">
          <cell r="S1811" t="e">
            <v>#REF!</v>
          </cell>
          <cell r="W1811" t="e">
            <v>#REF!</v>
          </cell>
          <cell r="X1811" t="e">
            <v>#REF!</v>
          </cell>
          <cell r="Y1811" t="e">
            <v>#REF!</v>
          </cell>
        </row>
        <row r="1812">
          <cell r="S1812" t="e">
            <v>#REF!</v>
          </cell>
          <cell r="W1812" t="e">
            <v>#REF!</v>
          </cell>
          <cell r="X1812" t="e">
            <v>#REF!</v>
          </cell>
          <cell r="Y1812" t="e">
            <v>#REF!</v>
          </cell>
        </row>
        <row r="1813">
          <cell r="S1813" t="e">
            <v>#REF!</v>
          </cell>
          <cell r="W1813" t="e">
            <v>#REF!</v>
          </cell>
          <cell r="X1813" t="e">
            <v>#REF!</v>
          </cell>
          <cell r="Y1813" t="e">
            <v>#REF!</v>
          </cell>
        </row>
        <row r="1815">
          <cell r="S1815" t="e">
            <v>#REF!</v>
          </cell>
          <cell r="W1815" t="e">
            <v>#REF!</v>
          </cell>
          <cell r="X1815" t="e">
            <v>#REF!</v>
          </cell>
          <cell r="Y1815" t="e">
            <v>#REF!</v>
          </cell>
        </row>
        <row r="1816">
          <cell r="S1816" t="e">
            <v>#REF!</v>
          </cell>
          <cell r="W1816" t="e">
            <v>#REF!</v>
          </cell>
          <cell r="X1816" t="e">
            <v>#REF!</v>
          </cell>
          <cell r="Y1816" t="e">
            <v>#REF!</v>
          </cell>
        </row>
        <row r="1817">
          <cell r="S1817" t="e">
            <v>#REF!</v>
          </cell>
          <cell r="W1817" t="e">
            <v>#REF!</v>
          </cell>
          <cell r="X1817" t="e">
            <v>#REF!</v>
          </cell>
          <cell r="Y1817" t="e">
            <v>#REF!</v>
          </cell>
        </row>
        <row r="1818">
          <cell r="S1818" t="e">
            <v>#REF!</v>
          </cell>
          <cell r="W1818" t="e">
            <v>#REF!</v>
          </cell>
          <cell r="X1818" t="e">
            <v>#REF!</v>
          </cell>
          <cell r="Y1818" t="e">
            <v>#REF!</v>
          </cell>
        </row>
        <row r="1819">
          <cell r="S1819" t="e">
            <v>#REF!</v>
          </cell>
          <cell r="W1819" t="e">
            <v>#REF!</v>
          </cell>
          <cell r="X1819" t="e">
            <v>#REF!</v>
          </cell>
          <cell r="Y1819" t="e">
            <v>#REF!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E8229-7F5D-4629-B9D7-3FE53FA9F7BB}">
  <dimension ref="A1:Y85"/>
  <sheetViews>
    <sheetView tabSelected="1" zoomScale="85" zoomScaleNormal="85" workbookViewId="0">
      <selection activeCell="P8" sqref="P8"/>
    </sheetView>
  </sheetViews>
  <sheetFormatPr defaultRowHeight="13.5"/>
  <cols>
    <col min="1" max="1" width="8.125" style="23" customWidth="1"/>
    <col min="2" max="2" width="15.875" style="23" customWidth="1"/>
    <col min="3" max="3" width="5.875" style="23" customWidth="1"/>
    <col min="4" max="4" width="9.5" style="21" customWidth="1"/>
    <col min="5" max="5" width="12.875" style="21" customWidth="1"/>
    <col min="6" max="6" width="11" style="1" customWidth="1"/>
    <col min="7" max="7" width="10.625" style="2" customWidth="1"/>
    <col min="8" max="8" width="8.5" style="3" customWidth="1"/>
    <col min="9" max="9" width="10.875" style="4" customWidth="1"/>
    <col min="10" max="10" width="13.25" style="1" customWidth="1"/>
    <col min="11" max="11" width="10.875" style="4" customWidth="1"/>
    <col min="12" max="12" width="11" style="1" customWidth="1"/>
    <col min="13" max="13" width="9.375" style="2" customWidth="1"/>
    <col min="14" max="14" width="8.5" style="3" customWidth="1"/>
    <col min="15" max="15" width="5.5" style="5" customWidth="1"/>
    <col min="16" max="16" width="8.375" style="6" customWidth="1"/>
    <col min="17" max="17" width="7.125" style="4" customWidth="1"/>
    <col min="18" max="18" width="9.75" style="4" customWidth="1"/>
    <col min="19" max="19" width="11" style="1" customWidth="1"/>
    <col min="20" max="20" width="11" style="2" customWidth="1"/>
    <col min="21" max="21" width="7.5" style="3" customWidth="1"/>
    <col min="22" max="22" width="5.5" style="5" customWidth="1"/>
    <col min="23" max="23" width="7.5" style="6" customWidth="1"/>
    <col min="24" max="24" width="7.5" style="7" customWidth="1"/>
    <col min="25" max="25" width="8.875" style="4" customWidth="1"/>
    <col min="26" max="16384" width="9" style="8"/>
  </cols>
  <sheetData>
    <row r="1" spans="1:25" s="50" customFormat="1" ht="51" customHeight="1" thickBot="1">
      <c r="A1" s="52" t="s">
        <v>325</v>
      </c>
      <c r="B1" s="51"/>
      <c r="C1" s="51"/>
      <c r="D1" s="51"/>
      <c r="E1" s="51"/>
      <c r="F1" s="53" t="s">
        <v>326</v>
      </c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</row>
    <row r="2" spans="1:25" s="20" customFormat="1" ht="24" customHeight="1">
      <c r="A2" s="9"/>
      <c r="B2" s="9"/>
      <c r="C2" s="9"/>
      <c r="D2" s="10"/>
      <c r="E2" s="10"/>
      <c r="F2" s="11" t="s">
        <v>327</v>
      </c>
      <c r="G2" s="12"/>
      <c r="H2" s="13"/>
      <c r="I2" s="14"/>
      <c r="J2" s="11" t="s">
        <v>328</v>
      </c>
      <c r="K2" s="15"/>
      <c r="L2" s="11" t="s">
        <v>329</v>
      </c>
      <c r="M2" s="12"/>
      <c r="N2" s="13"/>
      <c r="O2" s="16"/>
      <c r="P2" s="17"/>
      <c r="Q2" s="18"/>
      <c r="R2" s="15"/>
      <c r="S2" s="11" t="s">
        <v>330</v>
      </c>
      <c r="T2" s="12"/>
      <c r="U2" s="13"/>
      <c r="V2" s="16"/>
      <c r="W2" s="17"/>
      <c r="X2" s="19"/>
      <c r="Y2" s="15"/>
    </row>
    <row r="3" spans="1:25" s="68" customFormat="1" ht="51" customHeight="1">
      <c r="A3" s="54" t="s">
        <v>193</v>
      </c>
      <c r="B3" s="54" t="s">
        <v>331</v>
      </c>
      <c r="C3" s="54" t="s">
        <v>332</v>
      </c>
      <c r="D3" s="55" t="s">
        <v>333</v>
      </c>
      <c r="E3" s="55" t="s">
        <v>334</v>
      </c>
      <c r="F3" s="56" t="s">
        <v>327</v>
      </c>
      <c r="G3" s="57" t="s">
        <v>335</v>
      </c>
      <c r="H3" s="58" t="s">
        <v>336</v>
      </c>
      <c r="I3" s="59" t="s">
        <v>337</v>
      </c>
      <c r="J3" s="60" t="s">
        <v>338</v>
      </c>
      <c r="K3" s="59" t="s">
        <v>337</v>
      </c>
      <c r="L3" s="60" t="s">
        <v>339</v>
      </c>
      <c r="M3" s="61" t="s">
        <v>335</v>
      </c>
      <c r="N3" s="62" t="s">
        <v>336</v>
      </c>
      <c r="O3" s="63" t="s">
        <v>340</v>
      </c>
      <c r="P3" s="64" t="s">
        <v>341</v>
      </c>
      <c r="Q3" s="65" t="s">
        <v>342</v>
      </c>
      <c r="R3" s="59" t="s">
        <v>343</v>
      </c>
      <c r="S3" s="60" t="s">
        <v>344</v>
      </c>
      <c r="T3" s="61" t="s">
        <v>335</v>
      </c>
      <c r="U3" s="62" t="s">
        <v>336</v>
      </c>
      <c r="V3" s="66" t="s">
        <v>345</v>
      </c>
      <c r="W3" s="64" t="s">
        <v>341</v>
      </c>
      <c r="X3" s="67" t="s">
        <v>346</v>
      </c>
      <c r="Y3" s="59" t="s">
        <v>347</v>
      </c>
    </row>
    <row r="4" spans="1:25">
      <c r="A4" s="23" t="s">
        <v>168</v>
      </c>
      <c r="B4" s="23" t="s">
        <v>243</v>
      </c>
      <c r="C4" s="23" t="s">
        <v>208</v>
      </c>
      <c r="D4" s="21" t="s">
        <v>169</v>
      </c>
      <c r="E4" s="21" t="s">
        <v>170</v>
      </c>
      <c r="F4" s="22">
        <v>899236</v>
      </c>
      <c r="G4" s="24">
        <v>571172</v>
      </c>
      <c r="H4" s="25">
        <v>1.5743698920815445</v>
      </c>
      <c r="I4" s="26">
        <v>909237.61375126394</v>
      </c>
      <c r="J4" s="22">
        <v>162712</v>
      </c>
      <c r="K4" s="26">
        <v>164521.73913043478</v>
      </c>
      <c r="L4" s="22">
        <v>288236</v>
      </c>
      <c r="M4" s="24">
        <v>211109</v>
      </c>
      <c r="N4" s="25">
        <v>1.3653420744733764</v>
      </c>
      <c r="O4" s="27">
        <v>7</v>
      </c>
      <c r="P4" s="28">
        <v>41176.571428571428</v>
      </c>
      <c r="Q4" s="29">
        <v>646</v>
      </c>
      <c r="R4" s="26">
        <v>446185.75851393188</v>
      </c>
      <c r="S4" s="22">
        <v>144581</v>
      </c>
      <c r="T4" s="24">
        <v>93974</v>
      </c>
      <c r="U4" s="25">
        <v>1.5385212931236298</v>
      </c>
      <c r="V4" s="27">
        <v>2</v>
      </c>
      <c r="W4" s="28">
        <v>72290.5</v>
      </c>
      <c r="X4" s="30">
        <v>343</v>
      </c>
      <c r="Y4" s="26">
        <v>421518.95043731778</v>
      </c>
    </row>
    <row r="5" spans="1:25">
      <c r="A5" s="23" t="s">
        <v>91</v>
      </c>
      <c r="B5" s="23" t="s">
        <v>244</v>
      </c>
      <c r="C5" s="23" t="s">
        <v>216</v>
      </c>
      <c r="D5" s="21" t="s">
        <v>83</v>
      </c>
      <c r="E5" s="21" t="s">
        <v>92</v>
      </c>
      <c r="F5" s="22">
        <v>925623</v>
      </c>
      <c r="G5" s="24">
        <v>570409</v>
      </c>
      <c r="H5" s="25">
        <v>1.6227356160228887</v>
      </c>
      <c r="I5" s="26">
        <v>770710.24146544549</v>
      </c>
      <c r="J5" s="22">
        <v>248012</v>
      </c>
      <c r="K5" s="26">
        <v>206504.5795170691</v>
      </c>
      <c r="L5" s="22">
        <v>146363</v>
      </c>
      <c r="M5" s="24">
        <v>193009</v>
      </c>
      <c r="N5" s="25">
        <v>0.75832215078053355</v>
      </c>
      <c r="O5" s="27">
        <v>4</v>
      </c>
      <c r="P5" s="28">
        <v>36590.75</v>
      </c>
      <c r="Q5" s="29">
        <v>782</v>
      </c>
      <c r="R5" s="26">
        <v>187164.96163682864</v>
      </c>
      <c r="S5" s="22">
        <v>87715</v>
      </c>
      <c r="T5" s="24">
        <v>124125</v>
      </c>
      <c r="U5" s="25">
        <v>0.70666666666666667</v>
      </c>
      <c r="V5" s="27">
        <v>3</v>
      </c>
      <c r="W5" s="28">
        <v>29238.333333333332</v>
      </c>
      <c r="X5" s="30">
        <v>419</v>
      </c>
      <c r="Y5" s="26">
        <v>209343.67541766108</v>
      </c>
    </row>
    <row r="6" spans="1:25">
      <c r="A6" s="23" t="s">
        <v>87</v>
      </c>
      <c r="B6" s="23" t="s">
        <v>245</v>
      </c>
      <c r="C6" s="23" t="s">
        <v>210</v>
      </c>
      <c r="D6" s="21" t="s">
        <v>83</v>
      </c>
      <c r="E6" s="21" t="s">
        <v>88</v>
      </c>
      <c r="F6" s="22">
        <v>1295283</v>
      </c>
      <c r="G6" s="24">
        <v>791827</v>
      </c>
      <c r="H6" s="25">
        <v>1.6358156516511815</v>
      </c>
      <c r="I6" s="26">
        <v>1188333.0275229358</v>
      </c>
      <c r="J6" s="22">
        <v>157169</v>
      </c>
      <c r="K6" s="26">
        <v>144191.74311926606</v>
      </c>
      <c r="L6" s="22">
        <v>252393</v>
      </c>
      <c r="M6" s="24">
        <v>241424</v>
      </c>
      <c r="N6" s="25">
        <v>1.045434588110544</v>
      </c>
      <c r="O6" s="27">
        <v>5</v>
      </c>
      <c r="P6" s="28">
        <v>50478.6</v>
      </c>
      <c r="Q6" s="29">
        <v>718</v>
      </c>
      <c r="R6" s="26">
        <v>351522.28412256268</v>
      </c>
      <c r="S6" s="22">
        <v>111026</v>
      </c>
      <c r="T6" s="24">
        <v>92683</v>
      </c>
      <c r="U6" s="25">
        <v>1.1979111595438214</v>
      </c>
      <c r="V6" s="27">
        <v>2</v>
      </c>
      <c r="W6" s="28">
        <v>55513</v>
      </c>
      <c r="X6" s="30">
        <v>372</v>
      </c>
      <c r="Y6" s="26">
        <v>298456.98924731184</v>
      </c>
    </row>
    <row r="7" spans="1:25">
      <c r="A7" s="23" t="s">
        <v>188</v>
      </c>
      <c r="B7" s="23" t="s">
        <v>246</v>
      </c>
      <c r="C7" s="23" t="s">
        <v>210</v>
      </c>
      <c r="D7" s="21" t="s">
        <v>189</v>
      </c>
      <c r="E7" s="21" t="s">
        <v>190</v>
      </c>
      <c r="F7" s="22">
        <v>1546874</v>
      </c>
      <c r="G7" s="24">
        <v>880566</v>
      </c>
      <c r="H7" s="25">
        <v>1.7566814980364902</v>
      </c>
      <c r="I7" s="26">
        <v>637098.02306425036</v>
      </c>
      <c r="J7" s="22">
        <v>181152</v>
      </c>
      <c r="K7" s="26">
        <v>74609.55518945634</v>
      </c>
      <c r="L7" s="22">
        <v>343779</v>
      </c>
      <c r="M7" s="24">
        <v>341653</v>
      </c>
      <c r="N7" s="25">
        <v>1.0062226879319076</v>
      </c>
      <c r="O7" s="27">
        <v>13</v>
      </c>
      <c r="P7" s="28">
        <v>26444.538461538461</v>
      </c>
      <c r="Q7" s="29">
        <v>1568</v>
      </c>
      <c r="R7" s="26">
        <v>219246.81122448979</v>
      </c>
      <c r="S7" s="22">
        <v>163541</v>
      </c>
      <c r="T7" s="24">
        <v>154186</v>
      </c>
      <c r="U7" s="25">
        <v>1.06067347229969</v>
      </c>
      <c r="V7" s="27">
        <v>5</v>
      </c>
      <c r="W7" s="28">
        <v>32708.2</v>
      </c>
      <c r="X7" s="30">
        <v>860</v>
      </c>
      <c r="Y7" s="26">
        <v>190163.95348837209</v>
      </c>
    </row>
    <row r="8" spans="1:25">
      <c r="A8" s="23" t="s">
        <v>45</v>
      </c>
      <c r="B8" s="23" t="s">
        <v>247</v>
      </c>
      <c r="C8" s="23" t="s">
        <v>209</v>
      </c>
      <c r="D8" s="21" t="s">
        <v>41</v>
      </c>
      <c r="E8" s="21" t="s">
        <v>46</v>
      </c>
      <c r="F8" s="22">
        <v>1450958</v>
      </c>
      <c r="G8" s="24">
        <v>821748</v>
      </c>
      <c r="H8" s="25">
        <v>1.7656970263389751</v>
      </c>
      <c r="I8" s="26">
        <v>514159.46137491142</v>
      </c>
      <c r="J8" s="22">
        <v>280596</v>
      </c>
      <c r="K8" s="26">
        <v>99431.608788093552</v>
      </c>
      <c r="L8" s="22">
        <v>272887</v>
      </c>
      <c r="M8" s="24">
        <v>361928</v>
      </c>
      <c r="N8" s="25">
        <v>0.75398145487500279</v>
      </c>
      <c r="O8" s="27">
        <v>8</v>
      </c>
      <c r="P8" s="28">
        <v>34110.875</v>
      </c>
      <c r="Q8" s="29">
        <v>1851</v>
      </c>
      <c r="R8" s="26">
        <v>147426.79632631011</v>
      </c>
      <c r="S8" s="22">
        <v>137326</v>
      </c>
      <c r="T8" s="24">
        <v>137612</v>
      </c>
      <c r="U8" s="25">
        <v>0.99792169287562127</v>
      </c>
      <c r="V8" s="27">
        <v>4</v>
      </c>
      <c r="W8" s="28">
        <v>34331.5</v>
      </c>
      <c r="X8" s="30">
        <v>971</v>
      </c>
      <c r="Y8" s="26">
        <v>141427.39443872296</v>
      </c>
    </row>
    <row r="9" spans="1:25">
      <c r="A9" s="23" t="s">
        <v>85</v>
      </c>
      <c r="B9" s="23" t="s">
        <v>248</v>
      </c>
      <c r="C9" s="23" t="s">
        <v>222</v>
      </c>
      <c r="D9" s="21" t="s">
        <v>83</v>
      </c>
      <c r="E9" s="21" t="s">
        <v>86</v>
      </c>
      <c r="F9" s="22">
        <v>4383676</v>
      </c>
      <c r="G9" s="24">
        <v>2439960</v>
      </c>
      <c r="H9" s="25">
        <v>1.7966179773438908</v>
      </c>
      <c r="I9" s="26">
        <v>2216216.3801820022</v>
      </c>
      <c r="J9" s="22">
        <v>413180</v>
      </c>
      <c r="K9" s="26">
        <v>208887.76541961578</v>
      </c>
      <c r="L9" s="22">
        <v>271328</v>
      </c>
      <c r="M9" s="24">
        <v>237516</v>
      </c>
      <c r="N9" s="25">
        <v>1.1423567254416545</v>
      </c>
      <c r="O9" s="27">
        <v>8</v>
      </c>
      <c r="P9" s="28">
        <v>33916</v>
      </c>
      <c r="Q9" s="29">
        <v>1285</v>
      </c>
      <c r="R9" s="26">
        <v>211150.1945525292</v>
      </c>
      <c r="S9" s="22">
        <v>111656</v>
      </c>
      <c r="T9" s="24">
        <v>111504</v>
      </c>
      <c r="U9" s="25">
        <v>1.0013631797962406</v>
      </c>
      <c r="V9" s="27">
        <v>3</v>
      </c>
      <c r="W9" s="28">
        <v>37218.666666666664</v>
      </c>
      <c r="X9" s="30">
        <v>693</v>
      </c>
      <c r="Y9" s="26">
        <v>161119.76911976913</v>
      </c>
    </row>
    <row r="10" spans="1:25">
      <c r="A10" s="23" t="s">
        <v>181</v>
      </c>
      <c r="B10" s="23" t="s">
        <v>249</v>
      </c>
      <c r="C10" s="23" t="s">
        <v>212</v>
      </c>
      <c r="D10" s="21" t="s">
        <v>179</v>
      </c>
      <c r="E10" s="21" t="s">
        <v>182</v>
      </c>
      <c r="F10" s="22">
        <v>1089666</v>
      </c>
      <c r="G10" s="24">
        <v>603087</v>
      </c>
      <c r="H10" s="25">
        <v>1.8068139422670362</v>
      </c>
      <c r="I10" s="26">
        <v>631690.43478260865</v>
      </c>
      <c r="J10" s="22">
        <v>159847</v>
      </c>
      <c r="K10" s="26">
        <v>92664.927536231888</v>
      </c>
      <c r="L10" s="22">
        <v>270107</v>
      </c>
      <c r="M10" s="24">
        <v>282316</v>
      </c>
      <c r="N10" s="25">
        <v>0.95675413366582129</v>
      </c>
      <c r="O10" s="27">
        <v>10</v>
      </c>
      <c r="P10" s="28">
        <v>27010.7</v>
      </c>
      <c r="Q10" s="29">
        <v>1253</v>
      </c>
      <c r="R10" s="26">
        <v>215568.23623304069</v>
      </c>
      <c r="S10" s="22">
        <v>175366</v>
      </c>
      <c r="T10" s="24">
        <v>87737</v>
      </c>
      <c r="U10" s="25">
        <v>1.9987690484060316</v>
      </c>
      <c r="V10" s="27">
        <v>4</v>
      </c>
      <c r="W10" s="28">
        <v>43841.5</v>
      </c>
      <c r="X10" s="30">
        <v>472</v>
      </c>
      <c r="Y10" s="26">
        <v>371538.13559322036</v>
      </c>
    </row>
    <row r="11" spans="1:25">
      <c r="A11" s="23" t="s">
        <v>158</v>
      </c>
      <c r="B11" s="23" t="s">
        <v>250</v>
      </c>
      <c r="C11" s="23" t="s">
        <v>223</v>
      </c>
      <c r="D11" s="21" t="s">
        <v>159</v>
      </c>
      <c r="E11" s="21" t="s">
        <v>160</v>
      </c>
      <c r="F11" s="22">
        <v>1748262</v>
      </c>
      <c r="G11" s="24">
        <v>950857</v>
      </c>
      <c r="H11" s="25">
        <v>1.8386171632537804</v>
      </c>
      <c r="I11" s="26">
        <v>755188.76889848814</v>
      </c>
      <c r="J11" s="22">
        <v>632376</v>
      </c>
      <c r="K11" s="26">
        <v>273164.57883369329</v>
      </c>
      <c r="L11" s="22">
        <v>284578</v>
      </c>
      <c r="M11" s="24">
        <v>437362</v>
      </c>
      <c r="N11" s="25">
        <v>0.65066923966874124</v>
      </c>
      <c r="O11" s="27">
        <v>16</v>
      </c>
      <c r="P11" s="28">
        <v>17786.125</v>
      </c>
      <c r="Q11" s="29">
        <v>1522</v>
      </c>
      <c r="R11" s="26">
        <v>186976.34691195795</v>
      </c>
      <c r="S11" s="22">
        <v>150612</v>
      </c>
      <c r="T11" s="24">
        <v>171159</v>
      </c>
      <c r="U11" s="25">
        <v>0.87995372723607879</v>
      </c>
      <c r="V11" s="27">
        <v>6</v>
      </c>
      <c r="W11" s="28">
        <v>25102</v>
      </c>
      <c r="X11" s="30">
        <v>793</v>
      </c>
      <c r="Y11" s="26">
        <v>189926.86002522067</v>
      </c>
    </row>
    <row r="12" spans="1:25">
      <c r="A12" s="23" t="s">
        <v>51</v>
      </c>
      <c r="B12" s="23" t="s">
        <v>251</v>
      </c>
      <c r="C12" s="23" t="s">
        <v>221</v>
      </c>
      <c r="D12" s="21" t="s">
        <v>41</v>
      </c>
      <c r="E12" s="21" t="s">
        <v>52</v>
      </c>
      <c r="F12" s="22">
        <v>1797143</v>
      </c>
      <c r="G12" s="24">
        <v>962668</v>
      </c>
      <c r="H12" s="25">
        <v>1.8668357107538631</v>
      </c>
      <c r="I12" s="26">
        <v>584056.87357816054</v>
      </c>
      <c r="J12" s="22">
        <v>308018</v>
      </c>
      <c r="K12" s="26">
        <v>100103.34741631459</v>
      </c>
      <c r="L12" s="22">
        <v>317972</v>
      </c>
      <c r="M12" s="24">
        <v>378523</v>
      </c>
      <c r="N12" s="25">
        <v>0.84003349862491838</v>
      </c>
      <c r="O12" s="27">
        <v>9</v>
      </c>
      <c r="P12" s="28">
        <v>35330.222222222219</v>
      </c>
      <c r="Q12" s="29">
        <v>1997</v>
      </c>
      <c r="R12" s="26">
        <v>159224.83725588382</v>
      </c>
      <c r="S12" s="22">
        <v>409120</v>
      </c>
      <c r="T12" s="24">
        <v>179927</v>
      </c>
      <c r="U12" s="25">
        <v>2.2738110455907119</v>
      </c>
      <c r="V12" s="27">
        <v>4</v>
      </c>
      <c r="W12" s="28">
        <v>102280</v>
      </c>
      <c r="X12" s="30">
        <v>1080</v>
      </c>
      <c r="Y12" s="26">
        <v>378814.81481481483</v>
      </c>
    </row>
    <row r="13" spans="1:25">
      <c r="A13" s="23" t="s">
        <v>138</v>
      </c>
      <c r="B13" s="23" t="s">
        <v>252</v>
      </c>
      <c r="C13" s="23" t="s">
        <v>216</v>
      </c>
      <c r="D13" s="21" t="s">
        <v>139</v>
      </c>
      <c r="E13" s="21" t="s">
        <v>140</v>
      </c>
      <c r="F13" s="22">
        <v>2342172</v>
      </c>
      <c r="G13" s="24">
        <v>1240565</v>
      </c>
      <c r="H13" s="25">
        <v>1.8879881344387437</v>
      </c>
      <c r="I13" s="26">
        <v>706964.08089345007</v>
      </c>
      <c r="J13" s="22">
        <v>230910</v>
      </c>
      <c r="K13" s="26">
        <v>69698.158768487774</v>
      </c>
      <c r="L13" s="22">
        <v>294754</v>
      </c>
      <c r="M13" s="24">
        <v>317134</v>
      </c>
      <c r="N13" s="25">
        <v>0.92943046157144926</v>
      </c>
      <c r="O13" s="27">
        <v>10</v>
      </c>
      <c r="P13" s="28">
        <v>29475.4</v>
      </c>
      <c r="Q13" s="29">
        <v>2175</v>
      </c>
      <c r="R13" s="26">
        <v>135519.08045977011</v>
      </c>
      <c r="S13" s="22">
        <v>423747</v>
      </c>
      <c r="T13" s="24">
        <v>152380</v>
      </c>
      <c r="U13" s="25">
        <v>2.7808570678566742</v>
      </c>
      <c r="V13" s="27">
        <v>5</v>
      </c>
      <c r="W13" s="28">
        <v>84749.4</v>
      </c>
      <c r="X13" s="30">
        <v>1138</v>
      </c>
      <c r="Y13" s="26">
        <v>372361.15992970124</v>
      </c>
    </row>
    <row r="14" spans="1:25">
      <c r="A14" s="23" t="s">
        <v>135</v>
      </c>
      <c r="B14" s="23" t="s">
        <v>253</v>
      </c>
      <c r="C14" s="23" t="s">
        <v>208</v>
      </c>
      <c r="D14" s="21" t="s">
        <v>136</v>
      </c>
      <c r="E14" s="21" t="s">
        <v>137</v>
      </c>
      <c r="F14" s="22">
        <v>1579938</v>
      </c>
      <c r="G14" s="24">
        <v>822054</v>
      </c>
      <c r="H14" s="25">
        <v>1.9219394346356808</v>
      </c>
      <c r="I14" s="26">
        <v>741754.92957746482</v>
      </c>
      <c r="J14" s="22">
        <v>153194</v>
      </c>
      <c r="K14" s="26">
        <v>71922.065727699533</v>
      </c>
      <c r="L14" s="22">
        <v>375140</v>
      </c>
      <c r="M14" s="24">
        <v>310931</v>
      </c>
      <c r="N14" s="25">
        <v>1.206505623434138</v>
      </c>
      <c r="O14" s="27">
        <v>10</v>
      </c>
      <c r="P14" s="28">
        <v>37514</v>
      </c>
      <c r="Q14" s="29">
        <v>1378</v>
      </c>
      <c r="R14" s="26">
        <v>272235.12336719886</v>
      </c>
      <c r="S14" s="22">
        <v>197022</v>
      </c>
      <c r="T14" s="24">
        <v>161121</v>
      </c>
      <c r="U14" s="25">
        <v>1.222820116558363</v>
      </c>
      <c r="V14" s="27">
        <v>6</v>
      </c>
      <c r="W14" s="28">
        <v>32837</v>
      </c>
      <c r="X14" s="30">
        <v>752</v>
      </c>
      <c r="Y14" s="26">
        <v>261997.3404255319</v>
      </c>
    </row>
    <row r="15" spans="1:25">
      <c r="A15" s="31" t="s">
        <v>147</v>
      </c>
      <c r="B15" s="31" t="s">
        <v>254</v>
      </c>
      <c r="C15" s="31" t="s">
        <v>230</v>
      </c>
      <c r="D15" s="32" t="s">
        <v>139</v>
      </c>
      <c r="E15" s="32" t="s">
        <v>148</v>
      </c>
      <c r="F15" s="33">
        <v>1691490</v>
      </c>
      <c r="G15" s="34">
        <v>879906</v>
      </c>
      <c r="H15" s="35">
        <v>1.9223530695324273</v>
      </c>
      <c r="I15" s="36">
        <v>800137.18070009456</v>
      </c>
      <c r="J15" s="33">
        <v>193822</v>
      </c>
      <c r="K15" s="36">
        <v>91684.957426679277</v>
      </c>
      <c r="L15" s="33">
        <v>490174</v>
      </c>
      <c r="M15" s="34">
        <v>310855</v>
      </c>
      <c r="N15" s="35">
        <v>1.5768573772337584</v>
      </c>
      <c r="O15" s="37">
        <v>9</v>
      </c>
      <c r="P15" s="38">
        <v>54463.777777777781</v>
      </c>
      <c r="Q15" s="39">
        <v>1431</v>
      </c>
      <c r="R15" s="36">
        <v>342539.48287910555</v>
      </c>
      <c r="S15" s="33">
        <v>147316</v>
      </c>
      <c r="T15" s="34">
        <v>115877</v>
      </c>
      <c r="U15" s="35">
        <v>1.2713135479862268</v>
      </c>
      <c r="V15" s="37">
        <v>5</v>
      </c>
      <c r="W15" s="38">
        <v>29463.200000000001</v>
      </c>
      <c r="X15" s="40">
        <v>683</v>
      </c>
      <c r="Y15" s="36">
        <v>215689.60468521231</v>
      </c>
    </row>
    <row r="16" spans="1:25">
      <c r="A16" s="23" t="s">
        <v>109</v>
      </c>
      <c r="B16" s="23" t="s">
        <v>255</v>
      </c>
      <c r="C16" s="23" t="s">
        <v>214</v>
      </c>
      <c r="D16" s="21" t="s">
        <v>103</v>
      </c>
      <c r="E16" s="21" t="s">
        <v>110</v>
      </c>
      <c r="F16" s="22">
        <v>1178382</v>
      </c>
      <c r="G16" s="24">
        <v>602561</v>
      </c>
      <c r="H16" s="25">
        <v>1.9556227502277779</v>
      </c>
      <c r="I16" s="26">
        <v>683516.24129930395</v>
      </c>
      <c r="J16" s="22">
        <v>205240</v>
      </c>
      <c r="K16" s="26">
        <v>119048.72389791183</v>
      </c>
      <c r="L16" s="22">
        <v>212555</v>
      </c>
      <c r="M16" s="24">
        <v>256264</v>
      </c>
      <c r="N16" s="25">
        <v>0.82943761121343618</v>
      </c>
      <c r="O16" s="27">
        <v>9</v>
      </c>
      <c r="P16" s="28">
        <v>23617.222222222223</v>
      </c>
      <c r="Q16" s="29">
        <v>1112</v>
      </c>
      <c r="R16" s="26">
        <v>191146.58273381295</v>
      </c>
      <c r="S16" s="22">
        <v>107044</v>
      </c>
      <c r="T16" s="24">
        <v>101634</v>
      </c>
      <c r="U16" s="25">
        <v>1.0532302182340556</v>
      </c>
      <c r="V16" s="27">
        <v>3</v>
      </c>
      <c r="W16" s="28">
        <v>35681.333333333336</v>
      </c>
      <c r="X16" s="30">
        <v>612</v>
      </c>
      <c r="Y16" s="26">
        <v>174908.49673202613</v>
      </c>
    </row>
    <row r="17" spans="1:25">
      <c r="A17" s="23" t="s">
        <v>23</v>
      </c>
      <c r="B17" s="23" t="s">
        <v>256</v>
      </c>
      <c r="C17" s="23" t="s">
        <v>215</v>
      </c>
      <c r="D17" s="21" t="s">
        <v>17</v>
      </c>
      <c r="E17" s="21" t="s">
        <v>24</v>
      </c>
      <c r="F17" s="22">
        <v>1170592</v>
      </c>
      <c r="G17" s="24">
        <v>598317</v>
      </c>
      <c r="H17" s="25">
        <v>1.9564745778575572</v>
      </c>
      <c r="I17" s="26">
        <v>651777.28285077948</v>
      </c>
      <c r="J17" s="22">
        <v>161334</v>
      </c>
      <c r="K17" s="26">
        <v>89829.621380846322</v>
      </c>
      <c r="L17" s="22">
        <v>235069</v>
      </c>
      <c r="M17" s="24">
        <v>219127</v>
      </c>
      <c r="N17" s="25">
        <v>1.0727523308401063</v>
      </c>
      <c r="O17" s="27">
        <v>5</v>
      </c>
      <c r="P17" s="28">
        <v>47013.8</v>
      </c>
      <c r="Q17" s="29">
        <v>1193</v>
      </c>
      <c r="R17" s="26">
        <v>197040.23470243084</v>
      </c>
      <c r="S17" s="22">
        <v>155256</v>
      </c>
      <c r="T17" s="24">
        <v>134903</v>
      </c>
      <c r="U17" s="25">
        <v>1.1508713668339474</v>
      </c>
      <c r="V17" s="27">
        <v>4</v>
      </c>
      <c r="W17" s="28">
        <v>38814</v>
      </c>
      <c r="X17" s="30">
        <v>603</v>
      </c>
      <c r="Y17" s="26">
        <v>257472.63681592038</v>
      </c>
    </row>
    <row r="18" spans="1:25">
      <c r="A18" s="23" t="s">
        <v>3</v>
      </c>
      <c r="B18" s="23" t="s">
        <v>257</v>
      </c>
      <c r="C18" s="23" t="s">
        <v>209</v>
      </c>
      <c r="D18" s="21" t="s">
        <v>1</v>
      </c>
      <c r="E18" s="21" t="s">
        <v>4</v>
      </c>
      <c r="F18" s="22">
        <v>1600941</v>
      </c>
      <c r="G18" s="24">
        <v>787731</v>
      </c>
      <c r="H18" s="25">
        <v>2.0323447979068998</v>
      </c>
      <c r="I18" s="26">
        <v>868189.26247288508</v>
      </c>
      <c r="J18" s="22">
        <v>421170</v>
      </c>
      <c r="K18" s="26">
        <v>228400.2169197397</v>
      </c>
      <c r="L18" s="22">
        <v>244304</v>
      </c>
      <c r="M18" s="24">
        <v>301758</v>
      </c>
      <c r="N18" s="25">
        <v>0.80960239662245903</v>
      </c>
      <c r="O18" s="27">
        <v>9</v>
      </c>
      <c r="P18" s="28">
        <v>27144.888888888891</v>
      </c>
      <c r="Q18" s="29">
        <v>1170</v>
      </c>
      <c r="R18" s="26">
        <v>208806.83760683759</v>
      </c>
      <c r="S18" s="22">
        <v>155071</v>
      </c>
      <c r="T18" s="24">
        <v>140179</v>
      </c>
      <c r="U18" s="25">
        <v>1.106235598770144</v>
      </c>
      <c r="V18" s="27">
        <v>5</v>
      </c>
      <c r="W18" s="28">
        <v>31014.2</v>
      </c>
      <c r="X18" s="30">
        <v>674</v>
      </c>
      <c r="Y18" s="26">
        <v>230075.66765578635</v>
      </c>
    </row>
    <row r="19" spans="1:25">
      <c r="A19" s="23" t="s">
        <v>30</v>
      </c>
      <c r="B19" s="23" t="s">
        <v>258</v>
      </c>
      <c r="C19" s="23" t="s">
        <v>214</v>
      </c>
      <c r="D19" s="21" t="s">
        <v>26</v>
      </c>
      <c r="E19" s="21" t="s">
        <v>31</v>
      </c>
      <c r="F19" s="22">
        <v>1317844</v>
      </c>
      <c r="G19" s="24">
        <v>646832</v>
      </c>
      <c r="H19" s="25">
        <v>2.0373821950676527</v>
      </c>
      <c r="I19" s="26">
        <v>867002.63157894742</v>
      </c>
      <c r="J19" s="22">
        <v>254311</v>
      </c>
      <c r="K19" s="26">
        <v>167309.86842105264</v>
      </c>
      <c r="L19" s="22">
        <v>212100</v>
      </c>
      <c r="M19" s="24">
        <v>239062</v>
      </c>
      <c r="N19" s="25">
        <v>0.88721754189289803</v>
      </c>
      <c r="O19" s="27">
        <v>5</v>
      </c>
      <c r="P19" s="28">
        <v>42420</v>
      </c>
      <c r="Q19" s="29">
        <v>967</v>
      </c>
      <c r="R19" s="26">
        <v>219338.15925542917</v>
      </c>
      <c r="S19" s="22">
        <v>133742</v>
      </c>
      <c r="T19" s="24">
        <v>127669</v>
      </c>
      <c r="U19" s="25">
        <v>1.0475683212056177</v>
      </c>
      <c r="V19" s="27">
        <v>2</v>
      </c>
      <c r="W19" s="28">
        <v>66871</v>
      </c>
      <c r="X19" s="30">
        <v>553</v>
      </c>
      <c r="Y19" s="26">
        <v>241848.1012658228</v>
      </c>
    </row>
    <row r="20" spans="1:25">
      <c r="A20" s="23" t="s">
        <v>78</v>
      </c>
      <c r="B20" s="23" t="s">
        <v>259</v>
      </c>
      <c r="C20" s="23" t="s">
        <v>210</v>
      </c>
      <c r="D20" s="21" t="s">
        <v>76</v>
      </c>
      <c r="E20" s="21" t="s">
        <v>79</v>
      </c>
      <c r="F20" s="22">
        <v>1134027</v>
      </c>
      <c r="G20" s="24">
        <v>554323</v>
      </c>
      <c r="H20" s="25">
        <v>2.0457873838898983</v>
      </c>
      <c r="I20" s="26">
        <v>729277.81350482313</v>
      </c>
      <c r="J20" s="22">
        <v>262970</v>
      </c>
      <c r="K20" s="26">
        <v>169112.54019292604</v>
      </c>
      <c r="L20" s="22">
        <v>215469</v>
      </c>
      <c r="M20" s="24">
        <v>225529</v>
      </c>
      <c r="N20" s="25">
        <v>0.95539376310807034</v>
      </c>
      <c r="O20" s="27">
        <v>10</v>
      </c>
      <c r="P20" s="28">
        <v>21546.9</v>
      </c>
      <c r="Q20" s="29">
        <v>1004</v>
      </c>
      <c r="R20" s="26">
        <v>214610.55776892431</v>
      </c>
      <c r="S20" s="22">
        <v>106881</v>
      </c>
      <c r="T20" s="24">
        <v>85653</v>
      </c>
      <c r="U20" s="25">
        <v>1.2478372036005745</v>
      </c>
      <c r="V20" s="27">
        <v>4</v>
      </c>
      <c r="W20" s="28">
        <v>26720.25</v>
      </c>
      <c r="X20" s="30">
        <v>551</v>
      </c>
      <c r="Y20" s="26">
        <v>193976.40653357533</v>
      </c>
    </row>
    <row r="21" spans="1:25">
      <c r="A21" s="23" t="s">
        <v>58</v>
      </c>
      <c r="B21" s="23" t="s">
        <v>260</v>
      </c>
      <c r="C21" s="23" t="s">
        <v>210</v>
      </c>
      <c r="D21" s="21" t="s">
        <v>54</v>
      </c>
      <c r="E21" s="21" t="s">
        <v>59</v>
      </c>
      <c r="F21" s="22">
        <v>1193285</v>
      </c>
      <c r="G21" s="24">
        <v>581078</v>
      </c>
      <c r="H21" s="25">
        <v>2.0535711212608292</v>
      </c>
      <c r="I21" s="26">
        <v>491873.45424567186</v>
      </c>
      <c r="J21" s="22">
        <v>170485</v>
      </c>
      <c r="K21" s="26">
        <v>70274.113767518546</v>
      </c>
      <c r="L21" s="22">
        <v>158887</v>
      </c>
      <c r="M21" s="24">
        <v>240335</v>
      </c>
      <c r="N21" s="25">
        <v>0.66110637235525416</v>
      </c>
      <c r="O21" s="27">
        <v>7</v>
      </c>
      <c r="P21" s="28">
        <v>22698.142857142859</v>
      </c>
      <c r="Q21" s="29">
        <v>1605</v>
      </c>
      <c r="R21" s="26">
        <v>98995.015576323989</v>
      </c>
      <c r="S21" s="22">
        <v>87718</v>
      </c>
      <c r="T21" s="24">
        <v>114145</v>
      </c>
      <c r="U21" s="25">
        <v>0.76847868938630692</v>
      </c>
      <c r="V21" s="27">
        <v>2</v>
      </c>
      <c r="W21" s="28">
        <v>43859</v>
      </c>
      <c r="X21" s="30">
        <v>821</v>
      </c>
      <c r="Y21" s="26">
        <v>106842.87454323994</v>
      </c>
    </row>
    <row r="22" spans="1:25">
      <c r="A22" s="23" t="s">
        <v>141</v>
      </c>
      <c r="B22" s="23" t="s">
        <v>261</v>
      </c>
      <c r="C22" s="23" t="s">
        <v>229</v>
      </c>
      <c r="D22" s="21" t="s">
        <v>139</v>
      </c>
      <c r="E22" s="21" t="s">
        <v>142</v>
      </c>
      <c r="F22" s="22">
        <v>1630516</v>
      </c>
      <c r="G22" s="24">
        <v>753682</v>
      </c>
      <c r="H22" s="25">
        <v>2.1634004792472155</v>
      </c>
      <c r="I22" s="26">
        <v>570908.96358543413</v>
      </c>
      <c r="J22" s="22">
        <v>388371</v>
      </c>
      <c r="K22" s="26">
        <v>135984.24369747899</v>
      </c>
      <c r="L22" s="22">
        <v>211623</v>
      </c>
      <c r="M22" s="24">
        <v>280260</v>
      </c>
      <c r="N22" s="25">
        <v>0.75509526867908372</v>
      </c>
      <c r="O22" s="27">
        <v>8</v>
      </c>
      <c r="P22" s="28">
        <v>26452.875</v>
      </c>
      <c r="Q22" s="29">
        <v>1855</v>
      </c>
      <c r="R22" s="26">
        <v>114082.47978436657</v>
      </c>
      <c r="S22" s="22">
        <v>146287</v>
      </c>
      <c r="T22" s="24">
        <v>124025</v>
      </c>
      <c r="U22" s="25">
        <v>1.1794960693408587</v>
      </c>
      <c r="V22" s="27">
        <v>4</v>
      </c>
      <c r="W22" s="28">
        <v>36571.75</v>
      </c>
      <c r="X22" s="30">
        <v>1001</v>
      </c>
      <c r="Y22" s="26">
        <v>146140.85914085913</v>
      </c>
    </row>
    <row r="23" spans="1:25">
      <c r="A23" s="23" t="s">
        <v>117</v>
      </c>
      <c r="B23" s="23" t="s">
        <v>262</v>
      </c>
      <c r="C23" s="23" t="s">
        <v>227</v>
      </c>
      <c r="D23" s="21" t="s">
        <v>103</v>
      </c>
      <c r="E23" s="21" t="s">
        <v>118</v>
      </c>
      <c r="F23" s="22">
        <v>2068103</v>
      </c>
      <c r="G23" s="24">
        <v>951066</v>
      </c>
      <c r="H23" s="25">
        <v>2.1745104966427147</v>
      </c>
      <c r="I23" s="26">
        <v>972767.1683913453</v>
      </c>
      <c r="J23" s="22">
        <v>336756</v>
      </c>
      <c r="K23" s="26">
        <v>158398.87111947319</v>
      </c>
      <c r="L23" s="22">
        <v>745653</v>
      </c>
      <c r="M23" s="24">
        <v>371581</v>
      </c>
      <c r="N23" s="25">
        <v>2.0067037873303533</v>
      </c>
      <c r="O23" s="27">
        <v>10</v>
      </c>
      <c r="P23" s="28">
        <v>74565.3</v>
      </c>
      <c r="Q23" s="29">
        <v>1327</v>
      </c>
      <c r="R23" s="26">
        <v>561908.81688018085</v>
      </c>
      <c r="S23" s="22">
        <v>191407</v>
      </c>
      <c r="T23" s="24">
        <v>166581</v>
      </c>
      <c r="U23" s="25">
        <v>1.1490326027578175</v>
      </c>
      <c r="V23" s="27">
        <v>6</v>
      </c>
      <c r="W23" s="28">
        <v>31901.166666666668</v>
      </c>
      <c r="X23" s="30">
        <v>799</v>
      </c>
      <c r="Y23" s="26">
        <v>239558.19774718399</v>
      </c>
    </row>
    <row r="24" spans="1:25">
      <c r="A24" s="23" t="s">
        <v>49</v>
      </c>
      <c r="B24" s="23" t="s">
        <v>263</v>
      </c>
      <c r="C24" s="23" t="s">
        <v>220</v>
      </c>
      <c r="D24" s="21" t="s">
        <v>41</v>
      </c>
      <c r="E24" s="21" t="s">
        <v>50</v>
      </c>
      <c r="F24" s="22">
        <v>2007788</v>
      </c>
      <c r="G24" s="24">
        <v>915524</v>
      </c>
      <c r="H24" s="25">
        <v>2.1930479157291343</v>
      </c>
      <c r="I24" s="26">
        <v>1013522.463402322</v>
      </c>
      <c r="J24" s="22">
        <v>367307</v>
      </c>
      <c r="K24" s="26">
        <v>185414.94194851085</v>
      </c>
      <c r="L24" s="22">
        <v>357710</v>
      </c>
      <c r="M24" s="24">
        <v>368370</v>
      </c>
      <c r="N24" s="25">
        <v>0.97106170426473382</v>
      </c>
      <c r="O24" s="27">
        <v>8</v>
      </c>
      <c r="P24" s="28">
        <v>44713.75</v>
      </c>
      <c r="Q24" s="29">
        <v>1305</v>
      </c>
      <c r="R24" s="26">
        <v>274107.27969348658</v>
      </c>
      <c r="S24" s="22">
        <v>196227</v>
      </c>
      <c r="T24" s="24">
        <v>186222</v>
      </c>
      <c r="U24" s="25">
        <v>1.0537261977639591</v>
      </c>
      <c r="V24" s="27">
        <v>3</v>
      </c>
      <c r="W24" s="28">
        <v>65409</v>
      </c>
      <c r="X24" s="30">
        <v>676</v>
      </c>
      <c r="Y24" s="26">
        <v>290276.62721893494</v>
      </c>
    </row>
    <row r="25" spans="1:25">
      <c r="A25" s="23" t="s">
        <v>173</v>
      </c>
      <c r="B25" s="23" t="s">
        <v>264</v>
      </c>
      <c r="C25" s="23" t="s">
        <v>209</v>
      </c>
      <c r="D25" s="21" t="s">
        <v>169</v>
      </c>
      <c r="E25" s="21" t="s">
        <v>174</v>
      </c>
      <c r="F25" s="22">
        <v>1198026</v>
      </c>
      <c r="G25" s="24">
        <v>539135</v>
      </c>
      <c r="H25" s="25">
        <v>2.2221261836089292</v>
      </c>
      <c r="I25" s="26">
        <v>688125.21539345209</v>
      </c>
      <c r="J25" s="22">
        <v>208290</v>
      </c>
      <c r="K25" s="26">
        <v>119638.13900057439</v>
      </c>
      <c r="L25" s="22">
        <v>366394</v>
      </c>
      <c r="M25" s="24">
        <v>196608</v>
      </c>
      <c r="N25" s="25">
        <v>1.8635762532552083</v>
      </c>
      <c r="O25" s="27">
        <v>4</v>
      </c>
      <c r="P25" s="28">
        <v>91598.5</v>
      </c>
      <c r="Q25" s="29">
        <v>1184</v>
      </c>
      <c r="R25" s="26">
        <v>309454.39189189189</v>
      </c>
      <c r="S25" s="22">
        <v>112305</v>
      </c>
      <c r="T25" s="24">
        <v>107724</v>
      </c>
      <c r="U25" s="25">
        <v>1.042525342542052</v>
      </c>
      <c r="V25" s="27">
        <v>3</v>
      </c>
      <c r="W25" s="28">
        <v>37435</v>
      </c>
      <c r="X25" s="30">
        <v>557</v>
      </c>
      <c r="Y25" s="26">
        <v>201624.77558348296</v>
      </c>
    </row>
    <row r="26" spans="1:25">
      <c r="A26" s="23" t="s">
        <v>149</v>
      </c>
      <c r="B26" s="23" t="s">
        <v>265</v>
      </c>
      <c r="C26" s="23" t="s">
        <v>228</v>
      </c>
      <c r="D26" s="21" t="s">
        <v>139</v>
      </c>
      <c r="E26" s="21" t="s">
        <v>150</v>
      </c>
      <c r="F26" s="22">
        <v>2330007</v>
      </c>
      <c r="G26" s="24">
        <v>1042967</v>
      </c>
      <c r="H26" s="25">
        <v>2.2340179507117677</v>
      </c>
      <c r="I26" s="26">
        <v>897191.75972275704</v>
      </c>
      <c r="J26" s="22">
        <v>286928</v>
      </c>
      <c r="K26" s="26">
        <v>110484.40508278784</v>
      </c>
      <c r="L26" s="22">
        <v>562950</v>
      </c>
      <c r="M26" s="24">
        <v>393290</v>
      </c>
      <c r="N26" s="25">
        <v>1.4313865086831601</v>
      </c>
      <c r="O26" s="27">
        <v>11</v>
      </c>
      <c r="P26" s="28">
        <v>51177.272727272728</v>
      </c>
      <c r="Q26" s="29">
        <v>1657</v>
      </c>
      <c r="R26" s="26">
        <v>339740.49487024744</v>
      </c>
      <c r="S26" s="22">
        <v>267048</v>
      </c>
      <c r="T26" s="24">
        <v>205352</v>
      </c>
      <c r="U26" s="25">
        <v>1.3004402197202851</v>
      </c>
      <c r="V26" s="27">
        <v>7</v>
      </c>
      <c r="W26" s="28">
        <v>38149.714285714283</v>
      </c>
      <c r="X26" s="30">
        <v>940</v>
      </c>
      <c r="Y26" s="26">
        <v>284093.61702127662</v>
      </c>
    </row>
    <row r="27" spans="1:25">
      <c r="A27" s="23" t="s">
        <v>115</v>
      </c>
      <c r="B27" s="23" t="s">
        <v>266</v>
      </c>
      <c r="C27" s="23" t="s">
        <v>226</v>
      </c>
      <c r="D27" s="21" t="s">
        <v>103</v>
      </c>
      <c r="E27" s="21" t="s">
        <v>116</v>
      </c>
      <c r="F27" s="22">
        <v>3031520</v>
      </c>
      <c r="G27" s="24">
        <v>1356421</v>
      </c>
      <c r="H27" s="25">
        <v>2.2349403319470871</v>
      </c>
      <c r="I27" s="26">
        <v>1041401.5802129853</v>
      </c>
      <c r="J27" s="22">
        <v>356057</v>
      </c>
      <c r="K27" s="26">
        <v>122314.32497423566</v>
      </c>
      <c r="L27" s="22">
        <v>1109140</v>
      </c>
      <c r="M27" s="24">
        <v>625682</v>
      </c>
      <c r="N27" s="25">
        <v>1.7726896410636712</v>
      </c>
      <c r="O27" s="27">
        <v>20</v>
      </c>
      <c r="P27" s="28">
        <v>55457</v>
      </c>
      <c r="Q27" s="29">
        <v>1914</v>
      </c>
      <c r="R27" s="26">
        <v>579487.98328108678</v>
      </c>
      <c r="S27" s="22">
        <v>193816</v>
      </c>
      <c r="T27" s="24">
        <v>233812</v>
      </c>
      <c r="U27" s="25">
        <v>0.82893948984654342</v>
      </c>
      <c r="V27" s="27">
        <v>8</v>
      </c>
      <c r="W27" s="28">
        <v>24227</v>
      </c>
      <c r="X27" s="30">
        <v>997</v>
      </c>
      <c r="Y27" s="26">
        <v>194399.19759277834</v>
      </c>
    </row>
    <row r="28" spans="1:25">
      <c r="A28" s="23" t="s">
        <v>21</v>
      </c>
      <c r="B28" s="23" t="s">
        <v>267</v>
      </c>
      <c r="C28" s="23" t="s">
        <v>214</v>
      </c>
      <c r="D28" s="21" t="s">
        <v>17</v>
      </c>
      <c r="E28" s="21" t="s">
        <v>22</v>
      </c>
      <c r="F28" s="22">
        <v>1902076</v>
      </c>
      <c r="G28" s="24">
        <v>843202</v>
      </c>
      <c r="H28" s="25">
        <v>2.255777381932206</v>
      </c>
      <c r="I28" s="26">
        <v>698522.21814175544</v>
      </c>
      <c r="J28" s="22">
        <v>264187</v>
      </c>
      <c r="K28" s="26">
        <v>97020.565552699234</v>
      </c>
      <c r="L28" s="22">
        <v>452565</v>
      </c>
      <c r="M28" s="24">
        <v>328381</v>
      </c>
      <c r="N28" s="25">
        <v>1.3781704788035849</v>
      </c>
      <c r="O28" s="27">
        <v>11</v>
      </c>
      <c r="P28" s="28">
        <v>41142.272727272728</v>
      </c>
      <c r="Q28" s="29">
        <v>1737</v>
      </c>
      <c r="R28" s="26">
        <v>260544.04145077721</v>
      </c>
      <c r="S28" s="22">
        <v>368083</v>
      </c>
      <c r="T28" s="24">
        <v>146332</v>
      </c>
      <c r="U28" s="25">
        <v>2.5153964956400512</v>
      </c>
      <c r="V28" s="27">
        <v>4</v>
      </c>
      <c r="W28" s="28">
        <v>92020.75</v>
      </c>
      <c r="X28" s="30">
        <v>986</v>
      </c>
      <c r="Y28" s="26">
        <v>373309.33062880323</v>
      </c>
    </row>
    <row r="29" spans="1:25">
      <c r="A29" s="23" t="s">
        <v>175</v>
      </c>
      <c r="B29" s="23" t="s">
        <v>268</v>
      </c>
      <c r="C29" s="23" t="s">
        <v>213</v>
      </c>
      <c r="D29" s="21" t="s">
        <v>176</v>
      </c>
      <c r="E29" s="21" t="s">
        <v>177</v>
      </c>
      <c r="F29" s="22">
        <v>1830910</v>
      </c>
      <c r="G29" s="24">
        <v>808694</v>
      </c>
      <c r="H29" s="25">
        <v>2.2640331200676647</v>
      </c>
      <c r="I29" s="26">
        <v>484752.44903362455</v>
      </c>
      <c r="J29" s="22">
        <v>480497</v>
      </c>
      <c r="K29" s="26">
        <v>127216.57400052952</v>
      </c>
      <c r="L29" s="22">
        <v>260366</v>
      </c>
      <c r="M29" s="24">
        <v>318070</v>
      </c>
      <c r="N29" s="25">
        <v>0.81858081554374829</v>
      </c>
      <c r="O29" s="27">
        <v>12</v>
      </c>
      <c r="P29" s="28">
        <v>21697.166666666668</v>
      </c>
      <c r="Q29" s="29">
        <v>2378</v>
      </c>
      <c r="R29" s="26">
        <v>109489.48696383515</v>
      </c>
      <c r="S29" s="22">
        <v>234676</v>
      </c>
      <c r="T29" s="24">
        <v>151036</v>
      </c>
      <c r="U29" s="25">
        <v>1.553775258878678</v>
      </c>
      <c r="V29" s="27">
        <v>6</v>
      </c>
      <c r="W29" s="28">
        <v>39112.666666666664</v>
      </c>
      <c r="X29" s="30">
        <v>1399</v>
      </c>
      <c r="Y29" s="26">
        <v>167745.53252323088</v>
      </c>
    </row>
    <row r="30" spans="1:25">
      <c r="A30" s="23" t="s">
        <v>37</v>
      </c>
      <c r="B30" s="23" t="s">
        <v>269</v>
      </c>
      <c r="C30" s="23" t="s">
        <v>217</v>
      </c>
      <c r="D30" s="21" t="s">
        <v>38</v>
      </c>
      <c r="E30" s="21" t="s">
        <v>39</v>
      </c>
      <c r="F30" s="22">
        <v>1914429</v>
      </c>
      <c r="G30" s="24">
        <v>842147</v>
      </c>
      <c r="H30" s="25">
        <v>2.2732717684679753</v>
      </c>
      <c r="I30" s="26">
        <v>786536.15447822516</v>
      </c>
      <c r="J30" s="22">
        <v>416488</v>
      </c>
      <c r="K30" s="26">
        <v>171112.57189811009</v>
      </c>
      <c r="L30" s="22">
        <v>250068</v>
      </c>
      <c r="M30" s="24">
        <v>315486</v>
      </c>
      <c r="N30" s="25">
        <v>0.79264373062513072</v>
      </c>
      <c r="O30" s="27">
        <v>8</v>
      </c>
      <c r="P30" s="28">
        <v>31258.5</v>
      </c>
      <c r="Q30" s="29">
        <v>1570</v>
      </c>
      <c r="R30" s="26">
        <v>159278.98089171975</v>
      </c>
      <c r="S30" s="22">
        <v>151902</v>
      </c>
      <c r="T30" s="24">
        <v>191594</v>
      </c>
      <c r="U30" s="25">
        <v>0.79283276094240951</v>
      </c>
      <c r="V30" s="27">
        <v>3</v>
      </c>
      <c r="W30" s="28">
        <v>50634</v>
      </c>
      <c r="X30" s="30">
        <v>864</v>
      </c>
      <c r="Y30" s="26">
        <v>175812.5</v>
      </c>
    </row>
    <row r="31" spans="1:25">
      <c r="A31" s="23" t="s">
        <v>178</v>
      </c>
      <c r="B31" s="23" t="s">
        <v>270</v>
      </c>
      <c r="C31" s="23" t="s">
        <v>216</v>
      </c>
      <c r="D31" s="21" t="s">
        <v>179</v>
      </c>
      <c r="E31" s="21" t="s">
        <v>180</v>
      </c>
      <c r="F31" s="22">
        <v>1337620</v>
      </c>
      <c r="G31" s="24">
        <v>587761</v>
      </c>
      <c r="H31" s="25">
        <v>2.2757889686454189</v>
      </c>
      <c r="I31" s="26">
        <v>647131.10788582487</v>
      </c>
      <c r="J31" s="22">
        <v>226360</v>
      </c>
      <c r="K31" s="26">
        <v>109511.36913401065</v>
      </c>
      <c r="L31" s="22">
        <v>280270</v>
      </c>
      <c r="M31" s="24">
        <v>237681</v>
      </c>
      <c r="N31" s="25">
        <v>1.1791855470146961</v>
      </c>
      <c r="O31" s="27">
        <v>8</v>
      </c>
      <c r="P31" s="28">
        <v>35033.75</v>
      </c>
      <c r="Q31" s="29">
        <v>1363</v>
      </c>
      <c r="R31" s="26">
        <v>205627.29273661043</v>
      </c>
      <c r="S31" s="22">
        <v>340488</v>
      </c>
      <c r="T31" s="24">
        <v>128862</v>
      </c>
      <c r="U31" s="25">
        <v>2.642268473250454</v>
      </c>
      <c r="V31" s="27">
        <v>2</v>
      </c>
      <c r="W31" s="28">
        <v>170244</v>
      </c>
      <c r="X31" s="30">
        <v>704</v>
      </c>
      <c r="Y31" s="26">
        <v>483647.72727272729</v>
      </c>
    </row>
    <row r="32" spans="1:25">
      <c r="A32" s="23" t="s">
        <v>47</v>
      </c>
      <c r="B32" s="23" t="s">
        <v>271</v>
      </c>
      <c r="C32" s="23" t="s">
        <v>219</v>
      </c>
      <c r="D32" s="21" t="s">
        <v>41</v>
      </c>
      <c r="E32" s="21" t="s">
        <v>48</v>
      </c>
      <c r="F32" s="22">
        <v>2512437</v>
      </c>
      <c r="G32" s="24">
        <v>1103785</v>
      </c>
      <c r="H32" s="25">
        <v>2.2762014341561083</v>
      </c>
      <c r="I32" s="26">
        <v>994237.03996834194</v>
      </c>
      <c r="J32" s="22">
        <v>237124</v>
      </c>
      <c r="K32" s="26">
        <v>93836.169370795411</v>
      </c>
      <c r="L32" s="22">
        <v>563171</v>
      </c>
      <c r="M32" s="24">
        <v>458459</v>
      </c>
      <c r="N32" s="25">
        <v>1.2283999223485633</v>
      </c>
      <c r="O32" s="27">
        <v>14</v>
      </c>
      <c r="P32" s="28">
        <v>40226.5</v>
      </c>
      <c r="Q32" s="29">
        <v>1602</v>
      </c>
      <c r="R32" s="26">
        <v>351542.44694132335</v>
      </c>
      <c r="S32" s="22">
        <v>512959</v>
      </c>
      <c r="T32" s="24">
        <v>162350</v>
      </c>
      <c r="U32" s="25">
        <v>3.1595873113643362</v>
      </c>
      <c r="V32" s="27">
        <v>4</v>
      </c>
      <c r="W32" s="28">
        <v>128239.75</v>
      </c>
      <c r="X32" s="30">
        <v>925</v>
      </c>
      <c r="Y32" s="26">
        <v>554550.2702702703</v>
      </c>
    </row>
    <row r="33" spans="1:25">
      <c r="A33" s="23" t="s">
        <v>5</v>
      </c>
      <c r="B33" s="23" t="s">
        <v>272</v>
      </c>
      <c r="C33" s="23" t="s">
        <v>210</v>
      </c>
      <c r="D33" s="21" t="s">
        <v>6</v>
      </c>
      <c r="E33" s="21" t="s">
        <v>7</v>
      </c>
      <c r="F33" s="22">
        <v>1747644</v>
      </c>
      <c r="G33" s="24">
        <v>753555</v>
      </c>
      <c r="H33" s="25">
        <v>2.3191989967553797</v>
      </c>
      <c r="I33" s="26">
        <v>826700.0946073794</v>
      </c>
      <c r="J33" s="22">
        <v>524996</v>
      </c>
      <c r="K33" s="26">
        <v>248342.47871333963</v>
      </c>
      <c r="L33" s="22">
        <v>180481</v>
      </c>
      <c r="M33" s="24">
        <v>265886</v>
      </c>
      <c r="N33" s="25">
        <v>0.67879091039016726</v>
      </c>
      <c r="O33" s="27">
        <v>14</v>
      </c>
      <c r="P33" s="28">
        <v>12891.5</v>
      </c>
      <c r="Q33" s="29">
        <v>1328</v>
      </c>
      <c r="R33" s="26">
        <v>135904.36746987951</v>
      </c>
      <c r="S33" s="22">
        <v>253231</v>
      </c>
      <c r="T33" s="24">
        <v>148068</v>
      </c>
      <c r="U33" s="25">
        <v>1.7102344868573898</v>
      </c>
      <c r="V33" s="27">
        <v>5</v>
      </c>
      <c r="W33" s="28">
        <v>50646.2</v>
      </c>
      <c r="X33" s="30">
        <v>786</v>
      </c>
      <c r="Y33" s="26">
        <v>322176.84478371503</v>
      </c>
    </row>
    <row r="34" spans="1:25">
      <c r="A34" s="23" t="s">
        <v>80</v>
      </c>
      <c r="B34" s="23" t="s">
        <v>273</v>
      </c>
      <c r="C34" s="23" t="s">
        <v>218</v>
      </c>
      <c r="D34" s="21" t="s">
        <v>76</v>
      </c>
      <c r="E34" s="21" t="s">
        <v>81</v>
      </c>
      <c r="F34" s="22">
        <v>1433184</v>
      </c>
      <c r="G34" s="24">
        <v>615292</v>
      </c>
      <c r="H34" s="25">
        <v>2.3292745558206511</v>
      </c>
      <c r="I34" s="26">
        <v>788330.03300330031</v>
      </c>
      <c r="J34" s="22">
        <v>133366</v>
      </c>
      <c r="K34" s="26">
        <v>73358.635863586358</v>
      </c>
      <c r="L34" s="22">
        <v>251665</v>
      </c>
      <c r="M34" s="24">
        <v>250793</v>
      </c>
      <c r="N34" s="25">
        <v>1.0034769710478362</v>
      </c>
      <c r="O34" s="27">
        <v>10</v>
      </c>
      <c r="P34" s="28">
        <v>25166.5</v>
      </c>
      <c r="Q34" s="29">
        <v>1204</v>
      </c>
      <c r="R34" s="26">
        <v>209024.08637873753</v>
      </c>
      <c r="S34" s="22">
        <v>196941</v>
      </c>
      <c r="T34" s="24">
        <v>126367</v>
      </c>
      <c r="U34" s="25">
        <v>1.5584844144436443</v>
      </c>
      <c r="V34" s="27">
        <v>2</v>
      </c>
      <c r="W34" s="28">
        <v>98470.5</v>
      </c>
      <c r="X34" s="30">
        <v>614</v>
      </c>
      <c r="Y34" s="26">
        <v>320750.81433224754</v>
      </c>
    </row>
    <row r="35" spans="1:25">
      <c r="A35" s="23" t="s">
        <v>191</v>
      </c>
      <c r="B35" s="23" t="s">
        <v>274</v>
      </c>
      <c r="C35" s="23" t="s">
        <v>224</v>
      </c>
      <c r="D35" s="21" t="s">
        <v>189</v>
      </c>
      <c r="E35" s="21" t="s">
        <v>192</v>
      </c>
      <c r="F35" s="22">
        <v>842081</v>
      </c>
      <c r="G35" s="24">
        <v>358895</v>
      </c>
      <c r="H35" s="25">
        <v>2.3463157748087879</v>
      </c>
      <c r="I35" s="26">
        <v>928424.47629547957</v>
      </c>
      <c r="J35" s="22">
        <v>157735</v>
      </c>
      <c r="K35" s="26">
        <v>173908.48952590959</v>
      </c>
      <c r="L35" s="22">
        <v>81223</v>
      </c>
      <c r="M35" s="24">
        <v>119197</v>
      </c>
      <c r="N35" s="25">
        <v>0.68141815649722726</v>
      </c>
      <c r="O35" s="27">
        <v>9</v>
      </c>
      <c r="P35" s="28">
        <v>9024.7777777777774</v>
      </c>
      <c r="Q35" s="29">
        <v>599</v>
      </c>
      <c r="R35" s="26">
        <v>135597.66277128548</v>
      </c>
      <c r="S35" s="22">
        <v>263110</v>
      </c>
      <c r="T35" s="24">
        <v>60453</v>
      </c>
      <c r="U35" s="25">
        <v>4.3523067506988902</v>
      </c>
      <c r="V35" s="27">
        <v>6</v>
      </c>
      <c r="W35" s="28">
        <v>43851.666666666664</v>
      </c>
      <c r="X35" s="30">
        <v>308</v>
      </c>
      <c r="Y35" s="26">
        <v>854253.24675324676</v>
      </c>
    </row>
    <row r="36" spans="1:25">
      <c r="A36" s="23" t="s">
        <v>68</v>
      </c>
      <c r="B36" s="23" t="s">
        <v>275</v>
      </c>
      <c r="C36" s="23" t="s">
        <v>224</v>
      </c>
      <c r="D36" s="21" t="s">
        <v>69</v>
      </c>
      <c r="E36" s="21" t="s">
        <v>70</v>
      </c>
      <c r="F36" s="22">
        <v>1047754</v>
      </c>
      <c r="G36" s="24">
        <v>442017</v>
      </c>
      <c r="H36" s="25">
        <v>2.3703929939346224</v>
      </c>
      <c r="I36" s="26">
        <v>858814.75409836066</v>
      </c>
      <c r="J36" s="22">
        <v>141634</v>
      </c>
      <c r="K36" s="26">
        <v>116093.44262295082</v>
      </c>
      <c r="L36" s="22">
        <v>173450</v>
      </c>
      <c r="M36" s="24">
        <v>171113</v>
      </c>
      <c r="N36" s="25">
        <v>1.0136576414416205</v>
      </c>
      <c r="O36" s="27">
        <v>6</v>
      </c>
      <c r="P36" s="28">
        <v>28908.333333333332</v>
      </c>
      <c r="Q36" s="29">
        <v>790</v>
      </c>
      <c r="R36" s="26">
        <v>219556.96202531646</v>
      </c>
      <c r="S36" s="22">
        <v>104212</v>
      </c>
      <c r="T36" s="24">
        <v>77542</v>
      </c>
      <c r="U36" s="25">
        <v>1.3439426375383663</v>
      </c>
      <c r="V36" s="27">
        <v>2</v>
      </c>
      <c r="W36" s="28">
        <v>52106</v>
      </c>
      <c r="X36" s="30">
        <v>430</v>
      </c>
      <c r="Y36" s="26">
        <v>242353.48837209304</v>
      </c>
    </row>
    <row r="37" spans="1:25">
      <c r="A37" s="23" t="s">
        <v>64</v>
      </c>
      <c r="B37" s="23" t="s">
        <v>276</v>
      </c>
      <c r="C37" s="23" t="s">
        <v>211</v>
      </c>
      <c r="D37" s="21" t="s">
        <v>54</v>
      </c>
      <c r="E37" s="21" t="s">
        <v>65</v>
      </c>
      <c r="F37" s="22">
        <v>1439135</v>
      </c>
      <c r="G37" s="24">
        <v>602066</v>
      </c>
      <c r="H37" s="25">
        <v>2.3903276384981047</v>
      </c>
      <c r="I37" s="26">
        <v>791168.22429906542</v>
      </c>
      <c r="J37" s="22">
        <v>405329</v>
      </c>
      <c r="K37" s="26">
        <v>222830.67619571192</v>
      </c>
      <c r="L37" s="22">
        <v>225428</v>
      </c>
      <c r="M37" s="24">
        <v>214297</v>
      </c>
      <c r="N37" s="25">
        <v>1.0519419310582976</v>
      </c>
      <c r="O37" s="27">
        <v>5</v>
      </c>
      <c r="P37" s="28">
        <v>45085.599999999999</v>
      </c>
      <c r="Q37" s="29">
        <v>1208</v>
      </c>
      <c r="R37" s="26">
        <v>186612.58278145696</v>
      </c>
      <c r="S37" s="22">
        <v>145998</v>
      </c>
      <c r="T37" s="24">
        <v>102752</v>
      </c>
      <c r="U37" s="25">
        <v>1.4208774525070071</v>
      </c>
      <c r="V37" s="27">
        <v>4</v>
      </c>
      <c r="W37" s="28">
        <v>36499.5</v>
      </c>
      <c r="X37" s="30">
        <v>611</v>
      </c>
      <c r="Y37" s="26">
        <v>238949.263502455</v>
      </c>
    </row>
    <row r="38" spans="1:25">
      <c r="A38" s="23" t="s">
        <v>122</v>
      </c>
      <c r="B38" s="23" t="s">
        <v>277</v>
      </c>
      <c r="C38" s="23" t="s">
        <v>228</v>
      </c>
      <c r="D38" s="21" t="s">
        <v>123</v>
      </c>
      <c r="E38" s="21" t="s">
        <v>124</v>
      </c>
      <c r="F38" s="22">
        <v>2181027</v>
      </c>
      <c r="G38" s="24">
        <v>909486</v>
      </c>
      <c r="H38" s="25">
        <v>2.3980874911763346</v>
      </c>
      <c r="I38" s="26">
        <v>477353.25016414968</v>
      </c>
      <c r="J38" s="22">
        <v>269573</v>
      </c>
      <c r="K38" s="26">
        <v>59000.437732545412</v>
      </c>
      <c r="L38" s="22">
        <v>870139</v>
      </c>
      <c r="M38" s="24">
        <v>308297</v>
      </c>
      <c r="N38" s="25">
        <v>2.8224050185373195</v>
      </c>
      <c r="O38" s="27">
        <v>5</v>
      </c>
      <c r="P38" s="28">
        <v>174027.8</v>
      </c>
      <c r="Q38" s="29">
        <v>2959</v>
      </c>
      <c r="R38" s="26">
        <v>294065.22473808721</v>
      </c>
      <c r="S38" s="22">
        <v>228420</v>
      </c>
      <c r="T38" s="24">
        <v>146212</v>
      </c>
      <c r="U38" s="25">
        <v>1.5622520723333242</v>
      </c>
      <c r="V38" s="27">
        <v>2</v>
      </c>
      <c r="W38" s="28">
        <v>114210</v>
      </c>
      <c r="X38" s="30">
        <v>1610</v>
      </c>
      <c r="Y38" s="26">
        <v>141875.77639751552</v>
      </c>
    </row>
    <row r="39" spans="1:25">
      <c r="A39" s="23" t="s">
        <v>107</v>
      </c>
      <c r="B39" s="23" t="s">
        <v>278</v>
      </c>
      <c r="C39" s="23" t="s">
        <v>213</v>
      </c>
      <c r="D39" s="21" t="s">
        <v>103</v>
      </c>
      <c r="E39" s="21" t="s">
        <v>108</v>
      </c>
      <c r="F39" s="22">
        <v>3124982</v>
      </c>
      <c r="G39" s="24">
        <v>1287325</v>
      </c>
      <c r="H39" s="25">
        <v>2.4275004369525957</v>
      </c>
      <c r="I39" s="26">
        <v>871682.5662482566</v>
      </c>
      <c r="J39" s="22">
        <v>382408</v>
      </c>
      <c r="K39" s="26">
        <v>106668.89818688981</v>
      </c>
      <c r="L39" s="22">
        <v>660540</v>
      </c>
      <c r="M39" s="24">
        <v>413035</v>
      </c>
      <c r="N39" s="25">
        <v>1.5992349316643868</v>
      </c>
      <c r="O39" s="27">
        <v>14</v>
      </c>
      <c r="P39" s="28">
        <v>47181.428571428572</v>
      </c>
      <c r="Q39" s="29">
        <v>2307</v>
      </c>
      <c r="R39" s="26">
        <v>286319.89596879063</v>
      </c>
      <c r="S39" s="22">
        <v>358205</v>
      </c>
      <c r="T39" s="24">
        <v>223753</v>
      </c>
      <c r="U39" s="25">
        <v>1.6008947366068835</v>
      </c>
      <c r="V39" s="27">
        <v>8</v>
      </c>
      <c r="W39" s="28">
        <v>44775.625</v>
      </c>
      <c r="X39" s="30">
        <v>1278</v>
      </c>
      <c r="Y39" s="26">
        <v>280285.60250391235</v>
      </c>
    </row>
    <row r="40" spans="1:25">
      <c r="A40" s="23" t="s">
        <v>40</v>
      </c>
      <c r="B40" s="23" t="s">
        <v>279</v>
      </c>
      <c r="C40" s="23" t="s">
        <v>218</v>
      </c>
      <c r="D40" s="21" t="s">
        <v>41</v>
      </c>
      <c r="E40" s="21" t="s">
        <v>42</v>
      </c>
      <c r="F40" s="22">
        <v>2124582</v>
      </c>
      <c r="G40" s="24">
        <v>865185</v>
      </c>
      <c r="H40" s="25">
        <v>2.4556389673884778</v>
      </c>
      <c r="I40" s="26">
        <v>872518.27515400411</v>
      </c>
      <c r="J40" s="22">
        <v>220073</v>
      </c>
      <c r="K40" s="26">
        <v>90379.055441478442</v>
      </c>
      <c r="L40" s="22">
        <v>807083</v>
      </c>
      <c r="M40" s="24">
        <v>351902</v>
      </c>
      <c r="N40" s="25">
        <v>2.2934879597160571</v>
      </c>
      <c r="O40" s="27">
        <v>8</v>
      </c>
      <c r="P40" s="28">
        <v>100885.375</v>
      </c>
      <c r="Q40" s="29">
        <v>1510</v>
      </c>
      <c r="R40" s="26">
        <v>534492.0529801324</v>
      </c>
      <c r="S40" s="22">
        <v>270339</v>
      </c>
      <c r="T40" s="24">
        <v>183292</v>
      </c>
      <c r="U40" s="25">
        <v>1.4749088885494184</v>
      </c>
      <c r="V40" s="27">
        <v>5</v>
      </c>
      <c r="W40" s="28">
        <v>54067.8</v>
      </c>
      <c r="X40" s="30">
        <v>925</v>
      </c>
      <c r="Y40" s="26">
        <v>292258.3783783784</v>
      </c>
    </row>
    <row r="41" spans="1:25">
      <c r="A41" s="23" t="s">
        <v>161</v>
      </c>
      <c r="B41" s="23" t="s">
        <v>280</v>
      </c>
      <c r="C41" s="23" t="s">
        <v>223</v>
      </c>
      <c r="D41" s="21" t="s">
        <v>162</v>
      </c>
      <c r="E41" s="21" t="s">
        <v>163</v>
      </c>
      <c r="F41" s="22">
        <v>2459218</v>
      </c>
      <c r="G41" s="24">
        <v>1001014</v>
      </c>
      <c r="H41" s="25">
        <v>2.4567268789447501</v>
      </c>
      <c r="I41" s="26">
        <v>812159.18097754288</v>
      </c>
      <c r="J41" s="22">
        <v>305303</v>
      </c>
      <c r="K41" s="26">
        <v>100826.61822985469</v>
      </c>
      <c r="L41" s="22">
        <v>375520</v>
      </c>
      <c r="M41" s="24">
        <v>418096</v>
      </c>
      <c r="N41" s="25">
        <v>0.89816692816960697</v>
      </c>
      <c r="O41" s="27">
        <v>17</v>
      </c>
      <c r="P41" s="28">
        <v>22089.411764705881</v>
      </c>
      <c r="Q41" s="29">
        <v>1927</v>
      </c>
      <c r="R41" s="26">
        <v>194872.85936689153</v>
      </c>
      <c r="S41" s="22">
        <v>386126</v>
      </c>
      <c r="T41" s="24">
        <v>206578</v>
      </c>
      <c r="U41" s="25">
        <v>1.8691535400671901</v>
      </c>
      <c r="V41" s="27">
        <v>11</v>
      </c>
      <c r="W41" s="28">
        <v>35102.36363636364</v>
      </c>
      <c r="X41" s="30">
        <v>1101</v>
      </c>
      <c r="Y41" s="26">
        <v>350704.81380563125</v>
      </c>
    </row>
    <row r="42" spans="1:25">
      <c r="A42" s="23" t="s">
        <v>16</v>
      </c>
      <c r="B42" s="23" t="s">
        <v>281</v>
      </c>
      <c r="C42" s="23" t="s">
        <v>213</v>
      </c>
      <c r="D42" s="21" t="s">
        <v>17</v>
      </c>
      <c r="E42" s="21" t="s">
        <v>18</v>
      </c>
      <c r="F42" s="22">
        <v>2043268</v>
      </c>
      <c r="G42" s="24">
        <v>818383</v>
      </c>
      <c r="H42" s="25">
        <v>2.4967136414123949</v>
      </c>
      <c r="I42" s="26">
        <v>645786.34639696591</v>
      </c>
      <c r="J42" s="22">
        <v>582294</v>
      </c>
      <c r="K42" s="26">
        <v>184037.29456384323</v>
      </c>
      <c r="L42" s="22">
        <v>456293</v>
      </c>
      <c r="M42" s="24">
        <v>314180</v>
      </c>
      <c r="N42" s="25">
        <v>1.4523298745941817</v>
      </c>
      <c r="O42" s="27">
        <v>9</v>
      </c>
      <c r="P42" s="28">
        <v>50699.222222222219</v>
      </c>
      <c r="Q42" s="29">
        <v>2045</v>
      </c>
      <c r="R42" s="26">
        <v>223126.16136919314</v>
      </c>
      <c r="S42" s="22">
        <v>157943</v>
      </c>
      <c r="T42" s="24">
        <v>159489</v>
      </c>
      <c r="U42" s="25">
        <v>0.99030654151696984</v>
      </c>
      <c r="V42" s="27">
        <v>4</v>
      </c>
      <c r="W42" s="28">
        <v>39485.75</v>
      </c>
      <c r="X42" s="30">
        <v>1119</v>
      </c>
      <c r="Y42" s="26">
        <v>141146.55942806078</v>
      </c>
    </row>
    <row r="43" spans="1:25">
      <c r="A43" s="23" t="s">
        <v>95</v>
      </c>
      <c r="B43" s="23" t="s">
        <v>282</v>
      </c>
      <c r="C43" s="23" t="s">
        <v>222</v>
      </c>
      <c r="D43" s="21" t="s">
        <v>96</v>
      </c>
      <c r="E43" s="21" t="s">
        <v>97</v>
      </c>
      <c r="F43" s="22">
        <v>1832173</v>
      </c>
      <c r="G43" s="24">
        <v>732320</v>
      </c>
      <c r="H43" s="25">
        <v>2.5018748634476733</v>
      </c>
      <c r="I43" s="26">
        <v>559442.13740458013</v>
      </c>
      <c r="J43" s="22">
        <v>280129</v>
      </c>
      <c r="K43" s="26">
        <v>85535.572519083973</v>
      </c>
      <c r="L43" s="22">
        <v>313137</v>
      </c>
      <c r="M43" s="24">
        <v>292297</v>
      </c>
      <c r="N43" s="25">
        <v>1.0712973448239291</v>
      </c>
      <c r="O43" s="27">
        <v>7</v>
      </c>
      <c r="P43" s="28">
        <v>44733.857142857145</v>
      </c>
      <c r="Q43" s="29">
        <v>2077</v>
      </c>
      <c r="R43" s="26">
        <v>150764.08281174771</v>
      </c>
      <c r="S43" s="22">
        <v>203600</v>
      </c>
      <c r="T43" s="24">
        <v>159704</v>
      </c>
      <c r="U43" s="25">
        <v>1.2748584882031759</v>
      </c>
      <c r="V43" s="27">
        <v>4</v>
      </c>
      <c r="W43" s="28">
        <v>50900</v>
      </c>
      <c r="X43" s="30">
        <v>1198</v>
      </c>
      <c r="Y43" s="26">
        <v>169949.91652754592</v>
      </c>
    </row>
    <row r="44" spans="1:25">
      <c r="A44" s="23" t="s">
        <v>171</v>
      </c>
      <c r="B44" s="23" t="s">
        <v>283</v>
      </c>
      <c r="C44" s="23" t="s">
        <v>218</v>
      </c>
      <c r="D44" s="21" t="s">
        <v>169</v>
      </c>
      <c r="E44" s="21" t="s">
        <v>172</v>
      </c>
      <c r="F44" s="22">
        <v>1731377</v>
      </c>
      <c r="G44" s="24">
        <v>691304</v>
      </c>
      <c r="H44" s="25">
        <v>2.5045088701931424</v>
      </c>
      <c r="I44" s="26">
        <v>1285357.8322197476</v>
      </c>
      <c r="J44" s="22">
        <v>426355</v>
      </c>
      <c r="K44" s="26">
        <v>316521.90051967336</v>
      </c>
      <c r="L44" s="22">
        <v>212592</v>
      </c>
      <c r="M44" s="24">
        <v>283304</v>
      </c>
      <c r="N44" s="25">
        <v>0.75040239460085278</v>
      </c>
      <c r="O44" s="27">
        <v>6</v>
      </c>
      <c r="P44" s="28">
        <v>35432</v>
      </c>
      <c r="Q44" s="29">
        <v>872</v>
      </c>
      <c r="R44" s="26">
        <v>243798.16513761468</v>
      </c>
      <c r="S44" s="22">
        <v>155166</v>
      </c>
      <c r="T44" s="24">
        <v>114071</v>
      </c>
      <c r="U44" s="25">
        <v>1.3602580848769625</v>
      </c>
      <c r="V44" s="27">
        <v>2</v>
      </c>
      <c r="W44" s="28">
        <v>77583</v>
      </c>
      <c r="X44" s="30">
        <v>475</v>
      </c>
      <c r="Y44" s="26">
        <v>326665.26315789472</v>
      </c>
    </row>
    <row r="45" spans="1:25">
      <c r="A45" s="23" t="s">
        <v>19</v>
      </c>
      <c r="B45" s="23" t="s">
        <v>284</v>
      </c>
      <c r="C45" s="23" t="s">
        <v>212</v>
      </c>
      <c r="D45" s="21" t="s">
        <v>17</v>
      </c>
      <c r="E45" s="21" t="s">
        <v>20</v>
      </c>
      <c r="F45" s="22">
        <v>1409791</v>
      </c>
      <c r="G45" s="24">
        <v>561014</v>
      </c>
      <c r="H45" s="25">
        <v>2.5129337235790907</v>
      </c>
      <c r="I45" s="26">
        <v>825404.56674473069</v>
      </c>
      <c r="J45" s="22">
        <v>416804</v>
      </c>
      <c r="K45" s="26">
        <v>244030.44496487119</v>
      </c>
      <c r="L45" s="22">
        <v>193256</v>
      </c>
      <c r="M45" s="24">
        <v>157717</v>
      </c>
      <c r="N45" s="25">
        <v>1.225333984288314</v>
      </c>
      <c r="O45" s="27">
        <v>4</v>
      </c>
      <c r="P45" s="28">
        <v>48314</v>
      </c>
      <c r="Q45" s="29">
        <v>1115</v>
      </c>
      <c r="R45" s="26">
        <v>173323.7668161435</v>
      </c>
      <c r="S45" s="22">
        <v>123830</v>
      </c>
      <c r="T45" s="24">
        <v>84645</v>
      </c>
      <c r="U45" s="25">
        <v>1.4629334278457085</v>
      </c>
      <c r="V45" s="27">
        <v>3</v>
      </c>
      <c r="W45" s="28">
        <v>41276.666666666664</v>
      </c>
      <c r="X45" s="30">
        <v>593</v>
      </c>
      <c r="Y45" s="26">
        <v>208819.56155143338</v>
      </c>
    </row>
    <row r="46" spans="1:25">
      <c r="A46" s="23" t="s">
        <v>100</v>
      </c>
      <c r="B46" s="23" t="s">
        <v>285</v>
      </c>
      <c r="C46" s="23" t="s">
        <v>213</v>
      </c>
      <c r="D46" s="21" t="s">
        <v>96</v>
      </c>
      <c r="E46" s="21" t="s">
        <v>101</v>
      </c>
      <c r="F46" s="22">
        <v>1553795</v>
      </c>
      <c r="G46" s="24">
        <v>616543</v>
      </c>
      <c r="H46" s="25">
        <v>2.5201729644161071</v>
      </c>
      <c r="I46" s="26">
        <v>625521.33655394521</v>
      </c>
      <c r="J46" s="22">
        <v>145826</v>
      </c>
      <c r="K46" s="26">
        <v>58706.119162640898</v>
      </c>
      <c r="L46" s="22">
        <v>194991</v>
      </c>
      <c r="M46" s="24">
        <v>199498</v>
      </c>
      <c r="N46" s="25">
        <v>0.97740829481999825</v>
      </c>
      <c r="O46" s="27">
        <v>5</v>
      </c>
      <c r="P46" s="28">
        <v>38998.199999999997</v>
      </c>
      <c r="Q46" s="29">
        <v>1579</v>
      </c>
      <c r="R46" s="26">
        <v>123490.18366054464</v>
      </c>
      <c r="S46" s="22">
        <v>131436</v>
      </c>
      <c r="T46" s="24">
        <v>99739</v>
      </c>
      <c r="U46" s="25">
        <v>1.3177994565816782</v>
      </c>
      <c r="V46" s="27">
        <v>2</v>
      </c>
      <c r="W46" s="28">
        <v>65718</v>
      </c>
      <c r="X46" s="30">
        <v>905</v>
      </c>
      <c r="Y46" s="26">
        <v>145233.14917127072</v>
      </c>
    </row>
    <row r="47" spans="1:25">
      <c r="A47" s="23" t="s">
        <v>111</v>
      </c>
      <c r="B47" s="23" t="s">
        <v>286</v>
      </c>
      <c r="C47" s="23" t="s">
        <v>220</v>
      </c>
      <c r="D47" s="21" t="s">
        <v>103</v>
      </c>
      <c r="E47" s="21" t="s">
        <v>112</v>
      </c>
      <c r="F47" s="22">
        <v>1632520</v>
      </c>
      <c r="G47" s="24">
        <v>646947</v>
      </c>
      <c r="H47" s="25">
        <v>2.5234215476692836</v>
      </c>
      <c r="I47" s="26">
        <v>1048503.5324341683</v>
      </c>
      <c r="J47" s="22">
        <v>313033</v>
      </c>
      <c r="K47" s="26">
        <v>201048.81181759795</v>
      </c>
      <c r="L47" s="22">
        <v>277725</v>
      </c>
      <c r="M47" s="24">
        <v>252866</v>
      </c>
      <c r="N47" s="25">
        <v>1.0983089857869386</v>
      </c>
      <c r="O47" s="27">
        <v>6</v>
      </c>
      <c r="P47" s="28">
        <v>46287.5</v>
      </c>
      <c r="Q47" s="29">
        <v>1006</v>
      </c>
      <c r="R47" s="26">
        <v>276068.58846918488</v>
      </c>
      <c r="S47" s="22">
        <v>63688</v>
      </c>
      <c r="T47" s="24">
        <v>123327</v>
      </c>
      <c r="U47" s="25">
        <v>0.51641570783364554</v>
      </c>
      <c r="V47" s="27">
        <v>3</v>
      </c>
      <c r="W47" s="28">
        <v>21229.333333333332</v>
      </c>
      <c r="X47" s="30">
        <v>551</v>
      </c>
      <c r="Y47" s="26">
        <v>115586.20689655172</v>
      </c>
    </row>
    <row r="48" spans="1:25">
      <c r="A48" s="23" t="s">
        <v>183</v>
      </c>
      <c r="B48" s="23" t="s">
        <v>287</v>
      </c>
      <c r="C48" s="23" t="s">
        <v>217</v>
      </c>
      <c r="D48" s="21" t="s">
        <v>179</v>
      </c>
      <c r="E48" s="21" t="s">
        <v>184</v>
      </c>
      <c r="F48" s="22">
        <v>1641528</v>
      </c>
      <c r="G48" s="24">
        <v>648935</v>
      </c>
      <c r="H48" s="25">
        <v>2.5295722992287364</v>
      </c>
      <c r="I48" s="26">
        <v>820764</v>
      </c>
      <c r="J48" s="22">
        <v>206018</v>
      </c>
      <c r="K48" s="26">
        <v>103009</v>
      </c>
      <c r="L48" s="22">
        <v>581812</v>
      </c>
      <c r="M48" s="24">
        <v>247638</v>
      </c>
      <c r="N48" s="25">
        <v>2.3494455616666263</v>
      </c>
      <c r="O48" s="27">
        <v>4</v>
      </c>
      <c r="P48" s="28">
        <v>145453</v>
      </c>
      <c r="Q48" s="29">
        <v>1312</v>
      </c>
      <c r="R48" s="26">
        <v>443454.26829268294</v>
      </c>
      <c r="S48" s="22">
        <v>105418</v>
      </c>
      <c r="T48" s="24">
        <v>90562</v>
      </c>
      <c r="U48" s="25">
        <v>1.1640423135531459</v>
      </c>
      <c r="V48" s="27">
        <v>2</v>
      </c>
      <c r="W48" s="28">
        <v>52709</v>
      </c>
      <c r="X48" s="30">
        <v>688</v>
      </c>
      <c r="Y48" s="26">
        <v>153223.83720930232</v>
      </c>
    </row>
    <row r="49" spans="1:25">
      <c r="A49" s="23" t="s">
        <v>105</v>
      </c>
      <c r="B49" s="23" t="s">
        <v>288</v>
      </c>
      <c r="C49" s="23" t="s">
        <v>218</v>
      </c>
      <c r="D49" s="21" t="s">
        <v>103</v>
      </c>
      <c r="E49" s="21" t="s">
        <v>106</v>
      </c>
      <c r="F49" s="22">
        <v>2209501</v>
      </c>
      <c r="G49" s="24">
        <v>868529</v>
      </c>
      <c r="H49" s="25">
        <v>2.5439576571421334</v>
      </c>
      <c r="I49" s="26">
        <v>819243.9747868001</v>
      </c>
      <c r="J49" s="22">
        <v>250493</v>
      </c>
      <c r="K49" s="26">
        <v>92878.383388950693</v>
      </c>
      <c r="L49" s="22">
        <v>760893</v>
      </c>
      <c r="M49" s="24">
        <v>230820</v>
      </c>
      <c r="N49" s="25">
        <v>3.2964777748895244</v>
      </c>
      <c r="O49" s="27">
        <v>7</v>
      </c>
      <c r="P49" s="28">
        <v>108699</v>
      </c>
      <c r="Q49" s="29">
        <v>1722</v>
      </c>
      <c r="R49" s="26">
        <v>441865.85365853657</v>
      </c>
      <c r="S49" s="22">
        <v>256555</v>
      </c>
      <c r="T49" s="24">
        <v>178366</v>
      </c>
      <c r="U49" s="25">
        <v>1.4383626924413846</v>
      </c>
      <c r="V49" s="27">
        <v>4</v>
      </c>
      <c r="W49" s="28">
        <v>64138.75</v>
      </c>
      <c r="X49" s="30">
        <v>975</v>
      </c>
      <c r="Y49" s="26">
        <v>263133.33333333331</v>
      </c>
    </row>
    <row r="50" spans="1:25">
      <c r="A50" s="23" t="s">
        <v>156</v>
      </c>
      <c r="B50" s="23" t="s">
        <v>289</v>
      </c>
      <c r="C50" s="23" t="s">
        <v>209</v>
      </c>
      <c r="D50" s="21" t="s">
        <v>154</v>
      </c>
      <c r="E50" s="21" t="s">
        <v>157</v>
      </c>
      <c r="F50" s="22">
        <v>2129987</v>
      </c>
      <c r="G50" s="24">
        <v>831954</v>
      </c>
      <c r="H50" s="25">
        <v>2.560222079586131</v>
      </c>
      <c r="I50" s="26">
        <v>611362.51435132034</v>
      </c>
      <c r="J50" s="22">
        <v>261670</v>
      </c>
      <c r="K50" s="26">
        <v>75106.19977037888</v>
      </c>
      <c r="L50" s="22">
        <v>287044</v>
      </c>
      <c r="M50" s="24">
        <v>254597</v>
      </c>
      <c r="N50" s="25">
        <v>1.1274445496215588</v>
      </c>
      <c r="O50" s="27">
        <v>5</v>
      </c>
      <c r="P50" s="28">
        <v>57408.800000000003</v>
      </c>
      <c r="Q50" s="29">
        <v>2357</v>
      </c>
      <c r="R50" s="26">
        <v>121783.62324989394</v>
      </c>
      <c r="S50" s="22">
        <v>265802</v>
      </c>
      <c r="T50" s="24">
        <v>115573</v>
      </c>
      <c r="U50" s="25">
        <v>2.2998624246147457</v>
      </c>
      <c r="V50" s="27">
        <v>2</v>
      </c>
      <c r="W50" s="28">
        <v>132901</v>
      </c>
      <c r="X50" s="30">
        <v>1127</v>
      </c>
      <c r="Y50" s="26">
        <v>235849.157054126</v>
      </c>
    </row>
    <row r="51" spans="1:25">
      <c r="A51" s="23" t="s">
        <v>164</v>
      </c>
      <c r="B51" s="23" t="s">
        <v>290</v>
      </c>
      <c r="C51" s="23" t="s">
        <v>209</v>
      </c>
      <c r="D51" s="21" t="s">
        <v>162</v>
      </c>
      <c r="E51" s="21" t="s">
        <v>165</v>
      </c>
      <c r="F51" s="22">
        <v>2209980</v>
      </c>
      <c r="G51" s="24">
        <v>859568</v>
      </c>
      <c r="H51" s="25">
        <v>2.5710356830407832</v>
      </c>
      <c r="I51" s="26">
        <v>1190080.775444265</v>
      </c>
      <c r="J51" s="22">
        <v>531222</v>
      </c>
      <c r="K51" s="26">
        <v>286064.62035541196</v>
      </c>
      <c r="L51" s="22">
        <v>373919</v>
      </c>
      <c r="M51" s="24">
        <v>304110</v>
      </c>
      <c r="N51" s="25">
        <v>1.2295518069119726</v>
      </c>
      <c r="O51" s="27">
        <v>10</v>
      </c>
      <c r="P51" s="28">
        <v>37391.9</v>
      </c>
      <c r="Q51" s="29">
        <v>1248</v>
      </c>
      <c r="R51" s="26">
        <v>299614.58333333331</v>
      </c>
      <c r="S51" s="22">
        <v>228586</v>
      </c>
      <c r="T51" s="24">
        <v>144820</v>
      </c>
      <c r="U51" s="25">
        <v>1.5784145836210468</v>
      </c>
      <c r="V51" s="27">
        <v>5</v>
      </c>
      <c r="W51" s="28">
        <v>45717.2</v>
      </c>
      <c r="X51" s="30">
        <v>609</v>
      </c>
      <c r="Y51" s="26">
        <v>375346.46962233167</v>
      </c>
    </row>
    <row r="52" spans="1:25">
      <c r="A52" s="23" t="s">
        <v>128</v>
      </c>
      <c r="B52" s="23" t="s">
        <v>291</v>
      </c>
      <c r="C52" s="23" t="s">
        <v>212</v>
      </c>
      <c r="D52" s="21" t="s">
        <v>126</v>
      </c>
      <c r="E52" s="21" t="s">
        <v>129</v>
      </c>
      <c r="F52" s="22">
        <v>2399158</v>
      </c>
      <c r="G52" s="24">
        <v>931977</v>
      </c>
      <c r="H52" s="25">
        <v>2.5742673907188696</v>
      </c>
      <c r="I52" s="26">
        <v>704598.53157121874</v>
      </c>
      <c r="J52" s="22">
        <v>480882</v>
      </c>
      <c r="K52" s="26">
        <v>141228.19383259912</v>
      </c>
      <c r="L52" s="22">
        <v>294632</v>
      </c>
      <c r="M52" s="24">
        <v>444127</v>
      </c>
      <c r="N52" s="25">
        <v>0.66339583047191453</v>
      </c>
      <c r="O52" s="27">
        <v>11</v>
      </c>
      <c r="P52" s="28">
        <v>26784.727272727272</v>
      </c>
      <c r="Q52" s="29">
        <v>2221</v>
      </c>
      <c r="R52" s="26">
        <v>132657.36154885186</v>
      </c>
      <c r="S52" s="22">
        <v>221616</v>
      </c>
      <c r="T52" s="24">
        <v>174593</v>
      </c>
      <c r="U52" s="25">
        <v>1.2693292400038947</v>
      </c>
      <c r="V52" s="27">
        <v>4</v>
      </c>
      <c r="W52" s="28">
        <v>55404</v>
      </c>
      <c r="X52" s="30">
        <v>1184</v>
      </c>
      <c r="Y52" s="26">
        <v>187175.67567567568</v>
      </c>
    </row>
    <row r="53" spans="1:25">
      <c r="A53" s="23" t="s">
        <v>62</v>
      </c>
      <c r="B53" s="23" t="s">
        <v>292</v>
      </c>
      <c r="C53" s="23" t="s">
        <v>218</v>
      </c>
      <c r="D53" s="21" t="s">
        <v>54</v>
      </c>
      <c r="E53" s="21" t="s">
        <v>63</v>
      </c>
      <c r="F53" s="22">
        <v>2248037</v>
      </c>
      <c r="G53" s="24">
        <v>873068</v>
      </c>
      <c r="H53" s="25">
        <v>2.5748704568258143</v>
      </c>
      <c r="I53" s="26">
        <v>603824.06661294657</v>
      </c>
      <c r="J53" s="22">
        <v>165256</v>
      </c>
      <c r="K53" s="26">
        <v>44387.859253290357</v>
      </c>
      <c r="L53" s="22">
        <v>437580</v>
      </c>
      <c r="M53" s="24">
        <v>355054</v>
      </c>
      <c r="N53" s="25">
        <v>1.2324322497422928</v>
      </c>
      <c r="O53" s="27">
        <v>8</v>
      </c>
      <c r="P53" s="28">
        <v>54697.5</v>
      </c>
      <c r="Q53" s="29">
        <v>2388</v>
      </c>
      <c r="R53" s="26">
        <v>183241.20603015076</v>
      </c>
      <c r="S53" s="22">
        <v>195683</v>
      </c>
      <c r="T53" s="24">
        <v>157205</v>
      </c>
      <c r="U53" s="25">
        <v>1.2447632072771222</v>
      </c>
      <c r="V53" s="27">
        <v>4</v>
      </c>
      <c r="W53" s="28">
        <v>48920.75</v>
      </c>
      <c r="X53" s="30">
        <v>1335</v>
      </c>
      <c r="Y53" s="26">
        <v>146579.02621722847</v>
      </c>
    </row>
    <row r="54" spans="1:25">
      <c r="A54" s="23" t="s">
        <v>35</v>
      </c>
      <c r="B54" s="23" t="s">
        <v>293</v>
      </c>
      <c r="C54" s="23" t="s">
        <v>216</v>
      </c>
      <c r="D54" s="21" t="s">
        <v>33</v>
      </c>
      <c r="E54" s="21" t="s">
        <v>36</v>
      </c>
      <c r="F54" s="22">
        <v>2388989</v>
      </c>
      <c r="G54" s="24">
        <v>920932</v>
      </c>
      <c r="H54" s="25">
        <v>2.5940992385974209</v>
      </c>
      <c r="I54" s="26">
        <v>638425.70817744522</v>
      </c>
      <c r="J54" s="22">
        <v>385412</v>
      </c>
      <c r="K54" s="26">
        <v>102996.25868519508</v>
      </c>
      <c r="L54" s="22">
        <v>396974</v>
      </c>
      <c r="M54" s="24">
        <v>339490</v>
      </c>
      <c r="N54" s="25">
        <v>1.1693245750979411</v>
      </c>
      <c r="O54" s="27">
        <v>7</v>
      </c>
      <c r="P54" s="28">
        <v>56710.571428571428</v>
      </c>
      <c r="Q54" s="29">
        <v>2399</v>
      </c>
      <c r="R54" s="26">
        <v>165474.78115881619</v>
      </c>
      <c r="S54" s="22">
        <v>237475</v>
      </c>
      <c r="T54" s="24">
        <v>170167</v>
      </c>
      <c r="U54" s="25">
        <v>1.395540851046325</v>
      </c>
      <c r="V54" s="27">
        <v>4</v>
      </c>
      <c r="W54" s="28">
        <v>59368.75</v>
      </c>
      <c r="X54" s="30">
        <v>1343</v>
      </c>
      <c r="Y54" s="26">
        <v>176824.27401340284</v>
      </c>
    </row>
    <row r="55" spans="1:25">
      <c r="A55" s="23" t="s">
        <v>75</v>
      </c>
      <c r="B55" s="23" t="s">
        <v>294</v>
      </c>
      <c r="C55" s="23" t="s">
        <v>223</v>
      </c>
      <c r="D55" s="21" t="s">
        <v>76</v>
      </c>
      <c r="E55" s="21" t="s">
        <v>77</v>
      </c>
      <c r="F55" s="22">
        <v>2022653</v>
      </c>
      <c r="G55" s="24">
        <v>769413</v>
      </c>
      <c r="H55" s="25">
        <v>2.6288261310895451</v>
      </c>
      <c r="I55" s="26">
        <v>959057.84732100519</v>
      </c>
      <c r="J55" s="22">
        <v>468921</v>
      </c>
      <c r="K55" s="26">
        <v>222342.81650071123</v>
      </c>
      <c r="L55" s="22">
        <v>500020</v>
      </c>
      <c r="M55" s="24">
        <v>293378</v>
      </c>
      <c r="N55" s="25">
        <v>1.7043541097151116</v>
      </c>
      <c r="O55" s="27">
        <v>9</v>
      </c>
      <c r="P55" s="28">
        <v>55557.777777777781</v>
      </c>
      <c r="Q55" s="29">
        <v>1378</v>
      </c>
      <c r="R55" s="26">
        <v>362859.21625544265</v>
      </c>
      <c r="S55" s="22">
        <v>154721</v>
      </c>
      <c r="T55" s="24">
        <v>134950</v>
      </c>
      <c r="U55" s="25">
        <v>1.1465061133753243</v>
      </c>
      <c r="V55" s="27">
        <v>5</v>
      </c>
      <c r="W55" s="28">
        <v>30944.2</v>
      </c>
      <c r="X55" s="30">
        <v>731</v>
      </c>
      <c r="Y55" s="26">
        <v>211656.63474692203</v>
      </c>
    </row>
    <row r="56" spans="1:25">
      <c r="A56" s="23" t="s">
        <v>113</v>
      </c>
      <c r="B56" s="23" t="s">
        <v>295</v>
      </c>
      <c r="C56" s="23" t="s">
        <v>221</v>
      </c>
      <c r="D56" s="21" t="s">
        <v>103</v>
      </c>
      <c r="E56" s="21" t="s">
        <v>114</v>
      </c>
      <c r="F56" s="22">
        <v>2884073</v>
      </c>
      <c r="G56" s="24">
        <v>1093408</v>
      </c>
      <c r="H56" s="25">
        <v>2.6376915113114228</v>
      </c>
      <c r="I56" s="26">
        <v>1089562.9013978089</v>
      </c>
      <c r="J56" s="22">
        <v>397782</v>
      </c>
      <c r="K56" s="26">
        <v>150276.53947865509</v>
      </c>
      <c r="L56" s="22">
        <v>280929</v>
      </c>
      <c r="M56" s="24">
        <v>266273</v>
      </c>
      <c r="N56" s="25">
        <v>1.0550412546521803</v>
      </c>
      <c r="O56" s="27">
        <v>7</v>
      </c>
      <c r="P56" s="28">
        <v>40132.714285714283</v>
      </c>
      <c r="Q56" s="29">
        <v>1665</v>
      </c>
      <c r="R56" s="26">
        <v>168726.12612612612</v>
      </c>
      <c r="S56" s="22">
        <v>142117</v>
      </c>
      <c r="T56" s="24">
        <v>132593</v>
      </c>
      <c r="U56" s="25">
        <v>1.0718288295762219</v>
      </c>
      <c r="V56" s="27">
        <v>3</v>
      </c>
      <c r="W56" s="28">
        <v>47372.333333333336</v>
      </c>
      <c r="X56" s="30">
        <v>982</v>
      </c>
      <c r="Y56" s="26">
        <v>144721.99592668025</v>
      </c>
    </row>
    <row r="57" spans="1:25">
      <c r="A57" s="23" t="s">
        <v>53</v>
      </c>
      <c r="B57" s="23" t="s">
        <v>296</v>
      </c>
      <c r="C57" s="23" t="s">
        <v>222</v>
      </c>
      <c r="D57" s="21" t="s">
        <v>54</v>
      </c>
      <c r="E57" s="21" t="s">
        <v>55</v>
      </c>
      <c r="F57" s="22">
        <v>2106888</v>
      </c>
      <c r="G57" s="24">
        <v>781195</v>
      </c>
      <c r="H57" s="25">
        <v>2.6970065092582516</v>
      </c>
      <c r="I57" s="26">
        <v>811902.89017341041</v>
      </c>
      <c r="J57" s="22">
        <v>324172</v>
      </c>
      <c r="K57" s="26">
        <v>124921.77263969171</v>
      </c>
      <c r="L57" s="22">
        <v>460917</v>
      </c>
      <c r="M57" s="24">
        <v>340958</v>
      </c>
      <c r="N57" s="25">
        <v>1.351829257562515</v>
      </c>
      <c r="O57" s="27">
        <v>5</v>
      </c>
      <c r="P57" s="28">
        <v>92183.4</v>
      </c>
      <c r="Q57" s="29">
        <v>1651</v>
      </c>
      <c r="R57" s="26">
        <v>279174.43973349483</v>
      </c>
      <c r="S57" s="22">
        <v>77634</v>
      </c>
      <c r="T57" s="24">
        <v>100180</v>
      </c>
      <c r="U57" s="25">
        <v>0.77494509882212015</v>
      </c>
      <c r="V57" s="27">
        <v>2</v>
      </c>
      <c r="W57" s="28">
        <v>38817</v>
      </c>
      <c r="X57" s="30">
        <v>944</v>
      </c>
      <c r="Y57" s="26">
        <v>82239.406779661018</v>
      </c>
    </row>
    <row r="58" spans="1:25">
      <c r="A58" s="23" t="s">
        <v>98</v>
      </c>
      <c r="B58" s="23" t="s">
        <v>297</v>
      </c>
      <c r="C58" s="23" t="s">
        <v>210</v>
      </c>
      <c r="D58" s="21" t="s">
        <v>96</v>
      </c>
      <c r="E58" s="21" t="s">
        <v>99</v>
      </c>
      <c r="F58" s="22">
        <v>2061956</v>
      </c>
      <c r="G58" s="24">
        <v>761803</v>
      </c>
      <c r="H58" s="25">
        <v>2.7066787607819869</v>
      </c>
      <c r="I58" s="26">
        <v>552211.03374397429</v>
      </c>
      <c r="J58" s="22">
        <v>231143</v>
      </c>
      <c r="K58" s="26">
        <v>61902.24959828602</v>
      </c>
      <c r="L58" s="22">
        <v>387126</v>
      </c>
      <c r="M58" s="24">
        <v>335830</v>
      </c>
      <c r="N58" s="25">
        <v>1.1527439478307477</v>
      </c>
      <c r="O58" s="27">
        <v>6</v>
      </c>
      <c r="P58" s="28">
        <v>64521</v>
      </c>
      <c r="Q58" s="29">
        <v>2330</v>
      </c>
      <c r="R58" s="26">
        <v>166148.49785407726</v>
      </c>
      <c r="S58" s="22">
        <v>298368</v>
      </c>
      <c r="T58" s="24">
        <v>153341</v>
      </c>
      <c r="U58" s="25">
        <v>1.9457809718209742</v>
      </c>
      <c r="V58" s="27">
        <v>5</v>
      </c>
      <c r="W58" s="28">
        <v>59673.599999999999</v>
      </c>
      <c r="X58" s="30">
        <v>1404</v>
      </c>
      <c r="Y58" s="26">
        <v>212512.8205128205</v>
      </c>
    </row>
    <row r="59" spans="1:25">
      <c r="A59" s="23" t="s">
        <v>43</v>
      </c>
      <c r="B59" s="23" t="s">
        <v>298</v>
      </c>
      <c r="C59" s="23" t="s">
        <v>211</v>
      </c>
      <c r="D59" s="21" t="s">
        <v>41</v>
      </c>
      <c r="E59" s="21" t="s">
        <v>44</v>
      </c>
      <c r="F59" s="22">
        <v>2052627</v>
      </c>
      <c r="G59" s="24">
        <v>745684</v>
      </c>
      <c r="H59" s="25">
        <v>2.7526767370628846</v>
      </c>
      <c r="I59" s="26">
        <v>1343342.277486911</v>
      </c>
      <c r="J59" s="22">
        <v>346135</v>
      </c>
      <c r="K59" s="26">
        <v>226528.14136125654</v>
      </c>
      <c r="L59" s="22">
        <v>626162</v>
      </c>
      <c r="M59" s="24">
        <v>320354</v>
      </c>
      <c r="N59" s="25">
        <v>1.9545939804091723</v>
      </c>
      <c r="O59" s="27">
        <v>6</v>
      </c>
      <c r="P59" s="28">
        <v>104360.33333333333</v>
      </c>
      <c r="Q59" s="29">
        <v>985</v>
      </c>
      <c r="R59" s="26">
        <v>635697.46192893398</v>
      </c>
      <c r="S59" s="22">
        <v>182418</v>
      </c>
      <c r="T59" s="24">
        <v>157441</v>
      </c>
      <c r="U59" s="25">
        <v>1.1586435553635965</v>
      </c>
      <c r="V59" s="27">
        <v>5</v>
      </c>
      <c r="W59" s="28">
        <v>36483.599999999999</v>
      </c>
      <c r="X59" s="30">
        <v>543</v>
      </c>
      <c r="Y59" s="26">
        <v>335944.75138121546</v>
      </c>
    </row>
    <row r="60" spans="1:25">
      <c r="A60" s="23" t="s">
        <v>145</v>
      </c>
      <c r="B60" s="23" t="s">
        <v>299</v>
      </c>
      <c r="C60" s="23" t="s">
        <v>227</v>
      </c>
      <c r="D60" s="21" t="s">
        <v>139</v>
      </c>
      <c r="E60" s="21" t="s">
        <v>146</v>
      </c>
      <c r="F60" s="22">
        <v>2422145</v>
      </c>
      <c r="G60" s="24">
        <v>869521</v>
      </c>
      <c r="H60" s="25">
        <v>2.7856083981870476</v>
      </c>
      <c r="I60" s="26">
        <v>847793.13965698285</v>
      </c>
      <c r="J60" s="22">
        <v>713801</v>
      </c>
      <c r="K60" s="26">
        <v>249842.84214210711</v>
      </c>
      <c r="L60" s="22">
        <v>316057</v>
      </c>
      <c r="M60" s="24">
        <v>309420</v>
      </c>
      <c r="N60" s="25">
        <v>1.0214498093206645</v>
      </c>
      <c r="O60" s="27">
        <v>11</v>
      </c>
      <c r="P60" s="28">
        <v>28732.454545454544</v>
      </c>
      <c r="Q60" s="29">
        <v>1930</v>
      </c>
      <c r="R60" s="26">
        <v>163760.10362694302</v>
      </c>
      <c r="S60" s="22">
        <v>136176</v>
      </c>
      <c r="T60" s="24">
        <v>124256</v>
      </c>
      <c r="U60" s="25">
        <v>1.095930981200103</v>
      </c>
      <c r="V60" s="27">
        <v>4</v>
      </c>
      <c r="W60" s="28">
        <v>34044</v>
      </c>
      <c r="X60" s="30">
        <v>927</v>
      </c>
      <c r="Y60" s="26">
        <v>146899.67637540452</v>
      </c>
    </row>
    <row r="61" spans="1:25">
      <c r="A61" s="23" t="s">
        <v>8</v>
      </c>
      <c r="B61" s="23" t="s">
        <v>300</v>
      </c>
      <c r="C61" s="23" t="s">
        <v>210</v>
      </c>
      <c r="D61" s="21" t="s">
        <v>9</v>
      </c>
      <c r="E61" s="21" t="s">
        <v>10</v>
      </c>
      <c r="F61" s="22">
        <v>2515892</v>
      </c>
      <c r="G61" s="24">
        <v>875896</v>
      </c>
      <c r="H61" s="25">
        <v>2.8723638422826454</v>
      </c>
      <c r="I61" s="26">
        <v>797935.9340310815</v>
      </c>
      <c r="J61" s="22">
        <v>271804</v>
      </c>
      <c r="K61" s="26">
        <v>86204.884237234379</v>
      </c>
      <c r="L61" s="22">
        <v>481647</v>
      </c>
      <c r="M61" s="24">
        <v>354117</v>
      </c>
      <c r="N61" s="25">
        <v>1.3601352095493862</v>
      </c>
      <c r="O61" s="27">
        <v>9</v>
      </c>
      <c r="P61" s="28">
        <v>53516.333333333336</v>
      </c>
      <c r="Q61" s="29">
        <v>2093</v>
      </c>
      <c r="R61" s="26">
        <v>230122.79025322504</v>
      </c>
      <c r="S61" s="22">
        <v>127290</v>
      </c>
      <c r="T61" s="24">
        <v>158208</v>
      </c>
      <c r="U61" s="25">
        <v>0.80457372572815533</v>
      </c>
      <c r="V61" s="27">
        <v>3</v>
      </c>
      <c r="W61" s="28">
        <v>42430</v>
      </c>
      <c r="X61" s="30">
        <v>1060</v>
      </c>
      <c r="Y61" s="26">
        <v>120084.90566037736</v>
      </c>
    </row>
    <row r="62" spans="1:25">
      <c r="A62" s="23" t="s">
        <v>82</v>
      </c>
      <c r="B62" s="23" t="s">
        <v>301</v>
      </c>
      <c r="C62" s="23" t="s">
        <v>225</v>
      </c>
      <c r="D62" s="21" t="s">
        <v>83</v>
      </c>
      <c r="E62" s="21" t="s">
        <v>84</v>
      </c>
      <c r="F62" s="22">
        <v>2400431</v>
      </c>
      <c r="G62" s="24">
        <v>830750</v>
      </c>
      <c r="H62" s="25">
        <v>2.8894745711706289</v>
      </c>
      <c r="I62" s="26">
        <v>706009.1176470588</v>
      </c>
      <c r="J62" s="22">
        <v>494290</v>
      </c>
      <c r="K62" s="26">
        <v>145379.41176470587</v>
      </c>
      <c r="L62" s="22">
        <v>407545</v>
      </c>
      <c r="M62" s="24">
        <v>324073</v>
      </c>
      <c r="N62" s="25">
        <v>1.2575715965230057</v>
      </c>
      <c r="O62" s="27">
        <v>8</v>
      </c>
      <c r="P62" s="28">
        <v>50943.125</v>
      </c>
      <c r="Q62" s="29">
        <v>2158</v>
      </c>
      <c r="R62" s="26">
        <v>188853.10472659871</v>
      </c>
      <c r="S62" s="22">
        <v>275881</v>
      </c>
      <c r="T62" s="24">
        <v>162896</v>
      </c>
      <c r="U62" s="25">
        <v>1.693602052843532</v>
      </c>
      <c r="V62" s="27">
        <v>5</v>
      </c>
      <c r="W62" s="28">
        <v>55176.2</v>
      </c>
      <c r="X62" s="30">
        <v>1242</v>
      </c>
      <c r="Y62" s="26">
        <v>222126.40901771336</v>
      </c>
    </row>
    <row r="63" spans="1:25">
      <c r="A63" s="23" t="s">
        <v>71</v>
      </c>
      <c r="B63" s="23" t="s">
        <v>302</v>
      </c>
      <c r="C63" s="23" t="s">
        <v>211</v>
      </c>
      <c r="D63" s="21" t="s">
        <v>69</v>
      </c>
      <c r="E63" s="21" t="s">
        <v>72</v>
      </c>
      <c r="F63" s="22">
        <v>1870185</v>
      </c>
      <c r="G63" s="24">
        <v>645341</v>
      </c>
      <c r="H63" s="25">
        <v>2.8979795178053154</v>
      </c>
      <c r="I63" s="26">
        <v>666020.29914529913</v>
      </c>
      <c r="J63" s="22">
        <v>249441</v>
      </c>
      <c r="K63" s="26">
        <v>88832.264957264953</v>
      </c>
      <c r="L63" s="22">
        <v>406026</v>
      </c>
      <c r="M63" s="24">
        <v>265849</v>
      </c>
      <c r="N63" s="25">
        <v>1.527280523906428</v>
      </c>
      <c r="O63" s="27">
        <v>6</v>
      </c>
      <c r="P63" s="28">
        <v>67671</v>
      </c>
      <c r="Q63" s="29">
        <v>1928</v>
      </c>
      <c r="R63" s="26">
        <v>210594.39834024897</v>
      </c>
      <c r="S63" s="22">
        <v>289045</v>
      </c>
      <c r="T63" s="24">
        <v>124671</v>
      </c>
      <c r="U63" s="25">
        <v>2.3184621924906352</v>
      </c>
      <c r="V63" s="27">
        <v>3</v>
      </c>
      <c r="W63" s="28">
        <v>96348.333333333328</v>
      </c>
      <c r="X63" s="30">
        <v>880</v>
      </c>
      <c r="Y63" s="26">
        <v>328460.22727272729</v>
      </c>
    </row>
    <row r="64" spans="1:25">
      <c r="A64" s="23" t="s">
        <v>93</v>
      </c>
      <c r="B64" s="23" t="s">
        <v>303</v>
      </c>
      <c r="C64" s="23" t="s">
        <v>212</v>
      </c>
      <c r="D64" s="21" t="s">
        <v>83</v>
      </c>
      <c r="E64" s="21" t="s">
        <v>94</v>
      </c>
      <c r="F64" s="22">
        <v>1628698</v>
      </c>
      <c r="G64" s="24">
        <v>556298</v>
      </c>
      <c r="H64" s="25">
        <v>2.9277437632348131</v>
      </c>
      <c r="I64" s="26">
        <v>691004.66694951209</v>
      </c>
      <c r="J64" s="22">
        <v>274653</v>
      </c>
      <c r="K64" s="26">
        <v>116526.51675859143</v>
      </c>
      <c r="L64" s="22">
        <v>637198</v>
      </c>
      <c r="M64" s="24">
        <v>218982</v>
      </c>
      <c r="N64" s="25">
        <v>2.909819071887187</v>
      </c>
      <c r="O64" s="27">
        <v>7</v>
      </c>
      <c r="P64" s="28">
        <v>91028.28571428571</v>
      </c>
      <c r="Q64" s="29">
        <v>1547</v>
      </c>
      <c r="R64" s="26">
        <v>411892.69553975435</v>
      </c>
      <c r="S64" s="22">
        <v>134033</v>
      </c>
      <c r="T64" s="24">
        <v>97875</v>
      </c>
      <c r="U64" s="25">
        <v>1.3694303959131546</v>
      </c>
      <c r="V64" s="27">
        <v>3</v>
      </c>
      <c r="W64" s="28">
        <v>44677.666666666664</v>
      </c>
      <c r="X64" s="30">
        <v>810</v>
      </c>
      <c r="Y64" s="26">
        <v>165472.83950617284</v>
      </c>
    </row>
    <row r="65" spans="1:25">
      <c r="A65" s="23" t="s">
        <v>25</v>
      </c>
      <c r="B65" s="23" t="s">
        <v>304</v>
      </c>
      <c r="C65" s="23" t="s">
        <v>209</v>
      </c>
      <c r="D65" s="21" t="s">
        <v>26</v>
      </c>
      <c r="E65" s="21" t="s">
        <v>27</v>
      </c>
      <c r="F65" s="22">
        <v>1901456</v>
      </c>
      <c r="G65" s="24">
        <v>649079</v>
      </c>
      <c r="H65" s="25">
        <v>2.929467753540016</v>
      </c>
      <c r="I65" s="26">
        <v>842097.43135518162</v>
      </c>
      <c r="J65" s="22">
        <v>359562</v>
      </c>
      <c r="K65" s="26">
        <v>159239.14968999114</v>
      </c>
      <c r="L65" s="22">
        <v>355598</v>
      </c>
      <c r="M65" s="24">
        <v>261795</v>
      </c>
      <c r="N65" s="25">
        <v>1.3583070723275845</v>
      </c>
      <c r="O65" s="27">
        <v>7</v>
      </c>
      <c r="P65" s="28">
        <v>50799.714285714283</v>
      </c>
      <c r="Q65" s="29">
        <v>1310</v>
      </c>
      <c r="R65" s="26">
        <v>271448.85496183205</v>
      </c>
      <c r="S65" s="22">
        <v>153454</v>
      </c>
      <c r="T65" s="24">
        <v>106931</v>
      </c>
      <c r="U65" s="25">
        <v>1.4350749548774444</v>
      </c>
      <c r="V65" s="27">
        <v>5</v>
      </c>
      <c r="W65" s="28">
        <v>30690.799999999999</v>
      </c>
      <c r="X65" s="30">
        <v>948</v>
      </c>
      <c r="Y65" s="26">
        <v>161871.30801687765</v>
      </c>
    </row>
    <row r="66" spans="1:25">
      <c r="A66" s="23" t="s">
        <v>166</v>
      </c>
      <c r="B66" s="23" t="s">
        <v>305</v>
      </c>
      <c r="C66" s="23" t="s">
        <v>219</v>
      </c>
      <c r="D66" s="21" t="s">
        <v>162</v>
      </c>
      <c r="E66" s="21" t="s">
        <v>167</v>
      </c>
      <c r="F66" s="22">
        <v>1811476</v>
      </c>
      <c r="G66" s="24">
        <v>618187</v>
      </c>
      <c r="H66" s="25">
        <v>2.9303042606848737</v>
      </c>
      <c r="I66" s="26">
        <v>692990.0535577659</v>
      </c>
      <c r="J66" s="22">
        <v>467718</v>
      </c>
      <c r="K66" s="26">
        <v>178928.07957153788</v>
      </c>
      <c r="L66" s="22">
        <v>245191</v>
      </c>
      <c r="M66" s="24">
        <v>211135</v>
      </c>
      <c r="N66" s="25">
        <v>1.1612996424088853</v>
      </c>
      <c r="O66" s="27">
        <v>8</v>
      </c>
      <c r="P66" s="28">
        <v>30648.875</v>
      </c>
      <c r="Q66" s="29">
        <v>1474</v>
      </c>
      <c r="R66" s="26">
        <v>166343.96200814113</v>
      </c>
      <c r="S66" s="22">
        <v>115192</v>
      </c>
      <c r="T66" s="24">
        <v>94767</v>
      </c>
      <c r="U66" s="25">
        <v>1.2155286122806461</v>
      </c>
      <c r="V66" s="27">
        <v>4</v>
      </c>
      <c r="W66" s="28">
        <v>28798</v>
      </c>
      <c r="X66" s="30">
        <v>1140</v>
      </c>
      <c r="Y66" s="26">
        <v>101045.61403508772</v>
      </c>
    </row>
    <row r="67" spans="1:25" s="41" customFormat="1">
      <c r="A67" s="23" t="s">
        <v>125</v>
      </c>
      <c r="B67" s="23" t="s">
        <v>306</v>
      </c>
      <c r="C67" s="23" t="s">
        <v>213</v>
      </c>
      <c r="D67" s="21" t="s">
        <v>126</v>
      </c>
      <c r="E67" s="21" t="s">
        <v>127</v>
      </c>
      <c r="F67" s="22">
        <v>3190604</v>
      </c>
      <c r="G67" s="24">
        <v>1064371</v>
      </c>
      <c r="H67" s="25">
        <v>2.9976427392328429</v>
      </c>
      <c r="I67" s="26">
        <v>752500.94339622639</v>
      </c>
      <c r="J67" s="22">
        <v>153871</v>
      </c>
      <c r="K67" s="26">
        <v>36290.330188679247</v>
      </c>
      <c r="L67" s="22">
        <v>565322</v>
      </c>
      <c r="M67" s="24">
        <v>412189</v>
      </c>
      <c r="N67" s="25">
        <v>1.3715116123914031</v>
      </c>
      <c r="O67" s="27">
        <v>11</v>
      </c>
      <c r="P67" s="28">
        <v>51392.909090909088</v>
      </c>
      <c r="Q67" s="29">
        <v>2920</v>
      </c>
      <c r="R67" s="26">
        <v>193603.42465753425</v>
      </c>
      <c r="S67" s="22">
        <v>137172</v>
      </c>
      <c r="T67" s="24">
        <v>144663</v>
      </c>
      <c r="U67" s="25">
        <v>0.94821758155160618</v>
      </c>
      <c r="V67" s="27">
        <v>3</v>
      </c>
      <c r="W67" s="28">
        <v>45724</v>
      </c>
      <c r="X67" s="30">
        <v>1320</v>
      </c>
      <c r="Y67" s="26">
        <v>103918.18181818182</v>
      </c>
    </row>
    <row r="68" spans="1:25">
      <c r="A68" s="23" t="s">
        <v>11</v>
      </c>
      <c r="B68" s="23" t="s">
        <v>307</v>
      </c>
      <c r="C68" s="23" t="s">
        <v>211</v>
      </c>
      <c r="D68" s="21" t="s">
        <v>9</v>
      </c>
      <c r="E68" s="21" t="s">
        <v>12</v>
      </c>
      <c r="F68" s="22">
        <v>1791817</v>
      </c>
      <c r="G68" s="24">
        <v>594183</v>
      </c>
      <c r="H68" s="25">
        <v>3.015597888192695</v>
      </c>
      <c r="I68" s="26">
        <v>1014618.912797282</v>
      </c>
      <c r="J68" s="22">
        <v>186727</v>
      </c>
      <c r="K68" s="26">
        <v>105734.42808607021</v>
      </c>
      <c r="L68" s="22">
        <v>212111</v>
      </c>
      <c r="M68" s="24">
        <v>206781</v>
      </c>
      <c r="N68" s="25">
        <v>1.0257760625976275</v>
      </c>
      <c r="O68" s="27">
        <v>6</v>
      </c>
      <c r="P68" s="28">
        <v>35351.833333333336</v>
      </c>
      <c r="Q68" s="29">
        <v>1166</v>
      </c>
      <c r="R68" s="26">
        <v>181913.37907375643</v>
      </c>
      <c r="S68" s="22">
        <v>707610</v>
      </c>
      <c r="T68" s="24">
        <v>121831</v>
      </c>
      <c r="U68" s="25">
        <v>5.8081276522395777</v>
      </c>
      <c r="V68" s="27">
        <v>2</v>
      </c>
      <c r="W68" s="28">
        <v>353805</v>
      </c>
      <c r="X68" s="30">
        <v>600</v>
      </c>
      <c r="Y68" s="26">
        <v>1179350</v>
      </c>
    </row>
    <row r="69" spans="1:25">
      <c r="A69" s="23" t="s">
        <v>153</v>
      </c>
      <c r="B69" s="23" t="s">
        <v>308</v>
      </c>
      <c r="C69" s="23" t="s">
        <v>218</v>
      </c>
      <c r="D69" s="21" t="s">
        <v>154</v>
      </c>
      <c r="E69" s="21" t="s">
        <v>155</v>
      </c>
      <c r="F69" s="22">
        <v>1429321</v>
      </c>
      <c r="G69" s="24">
        <v>470912</v>
      </c>
      <c r="H69" s="25">
        <v>3.0352188944006522</v>
      </c>
      <c r="I69" s="26">
        <v>1018760.51318603</v>
      </c>
      <c r="J69" s="22">
        <v>132190</v>
      </c>
      <c r="K69" s="26">
        <v>94219.529579472553</v>
      </c>
      <c r="L69" s="22">
        <v>422689</v>
      </c>
      <c r="M69" s="24">
        <v>177334</v>
      </c>
      <c r="N69" s="25">
        <v>2.3835756256555425</v>
      </c>
      <c r="O69" s="27">
        <v>7</v>
      </c>
      <c r="P69" s="28">
        <v>60384.142857142855</v>
      </c>
      <c r="Q69" s="29">
        <v>746</v>
      </c>
      <c r="R69" s="26">
        <v>566607.23860589811</v>
      </c>
      <c r="S69" s="22">
        <v>159898</v>
      </c>
      <c r="T69" s="24">
        <v>89018</v>
      </c>
      <c r="U69" s="25">
        <v>1.7962434563796086</v>
      </c>
      <c r="V69" s="27">
        <v>5</v>
      </c>
      <c r="W69" s="28">
        <v>31979.599999999999</v>
      </c>
      <c r="X69" s="30">
        <v>657</v>
      </c>
      <c r="Y69" s="26">
        <v>243375.95129375951</v>
      </c>
    </row>
    <row r="70" spans="1:25">
      <c r="A70" s="23" t="s">
        <v>130</v>
      </c>
      <c r="B70" s="23" t="s">
        <v>309</v>
      </c>
      <c r="C70" s="23" t="s">
        <v>216</v>
      </c>
      <c r="D70" s="21" t="s">
        <v>131</v>
      </c>
      <c r="E70" s="21" t="s">
        <v>132</v>
      </c>
      <c r="F70" s="22">
        <v>3287760</v>
      </c>
      <c r="G70" s="24">
        <v>1076201</v>
      </c>
      <c r="H70" s="25">
        <v>3.0549683562828878</v>
      </c>
      <c r="I70" s="26">
        <v>1067454.5454545454</v>
      </c>
      <c r="J70" s="22">
        <v>495874</v>
      </c>
      <c r="K70" s="26">
        <v>160998.05194805196</v>
      </c>
      <c r="L70" s="22">
        <v>205941</v>
      </c>
      <c r="M70" s="24">
        <v>400306</v>
      </c>
      <c r="N70" s="25">
        <v>0.51445893891173256</v>
      </c>
      <c r="O70" s="27">
        <v>13</v>
      </c>
      <c r="P70" s="28">
        <v>15841.615384615385</v>
      </c>
      <c r="Q70" s="29">
        <v>1990</v>
      </c>
      <c r="R70" s="26">
        <v>103487.93969849247</v>
      </c>
      <c r="S70" s="22">
        <v>869712</v>
      </c>
      <c r="T70" s="24">
        <v>175779</v>
      </c>
      <c r="U70" s="25">
        <v>4.9477582646391207</v>
      </c>
      <c r="V70" s="27">
        <v>6</v>
      </c>
      <c r="W70" s="28">
        <v>144952</v>
      </c>
      <c r="X70" s="30">
        <v>1090</v>
      </c>
      <c r="Y70" s="26">
        <v>797900.91743119271</v>
      </c>
    </row>
    <row r="71" spans="1:25">
      <c r="A71" s="23" t="s">
        <v>89</v>
      </c>
      <c r="B71" s="23" t="s">
        <v>310</v>
      </c>
      <c r="C71" s="23" t="s">
        <v>224</v>
      </c>
      <c r="D71" s="21" t="s">
        <v>83</v>
      </c>
      <c r="E71" s="21" t="s">
        <v>90</v>
      </c>
      <c r="F71" s="22">
        <v>1824664</v>
      </c>
      <c r="G71" s="24">
        <v>597104</v>
      </c>
      <c r="H71" s="25">
        <v>3.0558562662450761</v>
      </c>
      <c r="I71" s="26">
        <v>975756.14973262034</v>
      </c>
      <c r="J71" s="22">
        <v>260354</v>
      </c>
      <c r="K71" s="26">
        <v>139226.73796791444</v>
      </c>
      <c r="L71" s="22">
        <v>298097</v>
      </c>
      <c r="M71" s="24">
        <v>206511</v>
      </c>
      <c r="N71" s="25">
        <v>1.4434921142215185</v>
      </c>
      <c r="O71" s="27">
        <v>5</v>
      </c>
      <c r="P71" s="28">
        <v>59619.4</v>
      </c>
      <c r="Q71" s="29">
        <v>1176</v>
      </c>
      <c r="R71" s="26">
        <v>253483.84353741497</v>
      </c>
      <c r="S71" s="22">
        <v>176309</v>
      </c>
      <c r="T71" s="24">
        <v>116980</v>
      </c>
      <c r="U71" s="25">
        <v>1.5071721661822535</v>
      </c>
      <c r="V71" s="27">
        <v>2</v>
      </c>
      <c r="W71" s="28">
        <v>88154.5</v>
      </c>
      <c r="X71" s="30">
        <v>694</v>
      </c>
      <c r="Y71" s="26">
        <v>254047.55043227665</v>
      </c>
    </row>
    <row r="72" spans="1:25">
      <c r="A72" s="23" t="s">
        <v>143</v>
      </c>
      <c r="B72" s="23" t="s">
        <v>311</v>
      </c>
      <c r="C72" s="23" t="s">
        <v>221</v>
      </c>
      <c r="D72" s="21" t="s">
        <v>139</v>
      </c>
      <c r="E72" s="21" t="s">
        <v>144</v>
      </c>
      <c r="F72" s="22">
        <v>2647377</v>
      </c>
      <c r="G72" s="24">
        <v>852327</v>
      </c>
      <c r="H72" s="25">
        <v>3.1060578862338044</v>
      </c>
      <c r="I72" s="26">
        <v>678640.60497308383</v>
      </c>
      <c r="J72" s="22">
        <v>263953</v>
      </c>
      <c r="K72" s="26">
        <v>67662.90694693668</v>
      </c>
      <c r="L72" s="22">
        <v>364332</v>
      </c>
      <c r="M72" s="24">
        <v>352144</v>
      </c>
      <c r="N72" s="25">
        <v>1.0346108410195829</v>
      </c>
      <c r="O72" s="27">
        <v>8</v>
      </c>
      <c r="P72" s="28">
        <v>45541.5</v>
      </c>
      <c r="Q72" s="29">
        <v>2481</v>
      </c>
      <c r="R72" s="26">
        <v>146848.85126964934</v>
      </c>
      <c r="S72" s="22">
        <v>432733</v>
      </c>
      <c r="T72" s="24">
        <v>156659</v>
      </c>
      <c r="U72" s="25">
        <v>2.7622607063749927</v>
      </c>
      <c r="V72" s="27">
        <v>4</v>
      </c>
      <c r="W72" s="28">
        <v>108183.25</v>
      </c>
      <c r="X72" s="30">
        <v>1420</v>
      </c>
      <c r="Y72" s="26">
        <v>304741.54929577466</v>
      </c>
    </row>
    <row r="73" spans="1:25">
      <c r="A73" s="23" t="s">
        <v>13</v>
      </c>
      <c r="B73" s="23" t="s">
        <v>312</v>
      </c>
      <c r="C73" s="23" t="s">
        <v>212</v>
      </c>
      <c r="D73" s="21" t="s">
        <v>14</v>
      </c>
      <c r="E73" s="21" t="s">
        <v>15</v>
      </c>
      <c r="F73" s="22">
        <v>2391269</v>
      </c>
      <c r="G73" s="24">
        <v>763186</v>
      </c>
      <c r="H73" s="25">
        <v>3.1332715746882149</v>
      </c>
      <c r="I73" s="26">
        <v>962281.28772635816</v>
      </c>
      <c r="J73" s="22">
        <v>379111</v>
      </c>
      <c r="K73" s="26">
        <v>152559.75855130784</v>
      </c>
      <c r="L73" s="22">
        <v>282896</v>
      </c>
      <c r="M73" s="24">
        <v>279957</v>
      </c>
      <c r="N73" s="25">
        <v>1.0104980407705468</v>
      </c>
      <c r="O73" s="27">
        <v>7</v>
      </c>
      <c r="P73" s="28">
        <v>40413.714285714283</v>
      </c>
      <c r="Q73" s="29">
        <v>1630</v>
      </c>
      <c r="R73" s="26">
        <v>173555.82822085891</v>
      </c>
      <c r="S73" s="22">
        <v>109686</v>
      </c>
      <c r="T73" s="24">
        <v>113877</v>
      </c>
      <c r="U73" s="25">
        <v>0.96319713374957194</v>
      </c>
      <c r="V73" s="27">
        <v>3</v>
      </c>
      <c r="W73" s="28">
        <v>36562</v>
      </c>
      <c r="X73" s="30">
        <v>855</v>
      </c>
      <c r="Y73" s="26">
        <v>128287.71929824562</v>
      </c>
    </row>
    <row r="74" spans="1:25">
      <c r="A74" s="23" t="s">
        <v>133</v>
      </c>
      <c r="B74" s="23" t="s">
        <v>313</v>
      </c>
      <c r="C74" s="23" t="s">
        <v>212</v>
      </c>
      <c r="D74" s="21" t="s">
        <v>131</v>
      </c>
      <c r="E74" s="21" t="s">
        <v>134</v>
      </c>
      <c r="F74" s="22">
        <v>3137608</v>
      </c>
      <c r="G74" s="24">
        <v>979451</v>
      </c>
      <c r="H74" s="25">
        <v>3.2034353939094453</v>
      </c>
      <c r="I74" s="26">
        <v>1019697.1075723107</v>
      </c>
      <c r="J74" s="22">
        <v>629611</v>
      </c>
      <c r="K74" s="26">
        <v>204618.45953851152</v>
      </c>
      <c r="L74" s="22">
        <v>489600</v>
      </c>
      <c r="M74" s="24">
        <v>333831</v>
      </c>
      <c r="N74" s="25">
        <v>1.4666103507463357</v>
      </c>
      <c r="O74" s="27">
        <v>9</v>
      </c>
      <c r="P74" s="28">
        <v>54400</v>
      </c>
      <c r="Q74" s="29">
        <v>2052</v>
      </c>
      <c r="R74" s="26">
        <v>238596.49122807017</v>
      </c>
      <c r="S74" s="22">
        <v>544122</v>
      </c>
      <c r="T74" s="24">
        <v>165279</v>
      </c>
      <c r="U74" s="25">
        <v>3.2921423774345198</v>
      </c>
      <c r="V74" s="27">
        <v>6</v>
      </c>
      <c r="W74" s="28">
        <v>90687</v>
      </c>
      <c r="X74" s="30">
        <v>1025</v>
      </c>
      <c r="Y74" s="26">
        <v>530850.73170731706</v>
      </c>
    </row>
    <row r="75" spans="1:25">
      <c r="A75" s="23" t="s">
        <v>28</v>
      </c>
      <c r="B75" s="23" t="s">
        <v>314</v>
      </c>
      <c r="C75" s="23" t="s">
        <v>212</v>
      </c>
      <c r="D75" s="21" t="s">
        <v>26</v>
      </c>
      <c r="E75" s="21" t="s">
        <v>29</v>
      </c>
      <c r="F75" s="22">
        <v>2527172</v>
      </c>
      <c r="G75" s="24">
        <v>777208</v>
      </c>
      <c r="H75" s="25">
        <v>3.2516031744397895</v>
      </c>
      <c r="I75" s="26">
        <v>669272.24576271186</v>
      </c>
      <c r="J75" s="22">
        <v>799992</v>
      </c>
      <c r="K75" s="26">
        <v>211862.28813559323</v>
      </c>
      <c r="L75" s="22">
        <v>665835</v>
      </c>
      <c r="M75" s="24">
        <v>324953</v>
      </c>
      <c r="N75" s="25">
        <v>2.0490193966512078</v>
      </c>
      <c r="O75" s="27">
        <v>6</v>
      </c>
      <c r="P75" s="28">
        <v>110972.5</v>
      </c>
      <c r="Q75" s="29">
        <v>2506</v>
      </c>
      <c r="R75" s="26">
        <v>265696.32881085394</v>
      </c>
      <c r="S75" s="22">
        <v>91574</v>
      </c>
      <c r="T75" s="24">
        <v>131407</v>
      </c>
      <c r="U75" s="25">
        <v>0.69687307373275398</v>
      </c>
      <c r="V75" s="27">
        <v>2</v>
      </c>
      <c r="W75" s="28">
        <v>45787</v>
      </c>
      <c r="X75" s="30">
        <v>1270</v>
      </c>
      <c r="Y75" s="26">
        <v>72105.511811023622</v>
      </c>
    </row>
    <row r="76" spans="1:25">
      <c r="A76" s="23" t="s">
        <v>119</v>
      </c>
      <c r="B76" s="23" t="s">
        <v>315</v>
      </c>
      <c r="C76" s="23" t="s">
        <v>215</v>
      </c>
      <c r="D76" s="21" t="s">
        <v>120</v>
      </c>
      <c r="E76" s="21" t="s">
        <v>121</v>
      </c>
      <c r="F76" s="22">
        <v>2306342</v>
      </c>
      <c r="G76" s="24">
        <v>671053</v>
      </c>
      <c r="H76" s="25">
        <v>3.4368999169961238</v>
      </c>
      <c r="I76" s="26">
        <v>954611.75496688741</v>
      </c>
      <c r="J76" s="22">
        <v>382907</v>
      </c>
      <c r="K76" s="26">
        <v>158487.99668874172</v>
      </c>
      <c r="L76" s="22">
        <v>303045</v>
      </c>
      <c r="M76" s="24">
        <v>210468</v>
      </c>
      <c r="N76" s="25">
        <v>1.4398625919379668</v>
      </c>
      <c r="O76" s="27">
        <v>5</v>
      </c>
      <c r="P76" s="28">
        <v>60609</v>
      </c>
      <c r="Q76" s="29">
        <v>1522</v>
      </c>
      <c r="R76" s="26">
        <v>199109.72404730617</v>
      </c>
      <c r="S76" s="22">
        <v>94314</v>
      </c>
      <c r="T76" s="24">
        <v>54122</v>
      </c>
      <c r="U76" s="25">
        <v>1.7426185285096634</v>
      </c>
      <c r="V76" s="27">
        <v>2</v>
      </c>
      <c r="W76" s="28">
        <v>47157</v>
      </c>
      <c r="X76" s="30">
        <v>894</v>
      </c>
      <c r="Y76" s="26">
        <v>105496.64429530202</v>
      </c>
    </row>
    <row r="77" spans="1:25">
      <c r="A77" s="23" t="s">
        <v>102</v>
      </c>
      <c r="B77" s="23" t="s">
        <v>316</v>
      </c>
      <c r="C77" s="23" t="s">
        <v>224</v>
      </c>
      <c r="D77" s="21" t="s">
        <v>103</v>
      </c>
      <c r="E77" s="21" t="s">
        <v>104</v>
      </c>
      <c r="F77" s="22">
        <v>1821176</v>
      </c>
      <c r="G77" s="24">
        <v>509980</v>
      </c>
      <c r="H77" s="25">
        <v>3.5710733754264874</v>
      </c>
      <c r="I77" s="26">
        <v>1321608.1277213353</v>
      </c>
      <c r="J77" s="22">
        <v>228037</v>
      </c>
      <c r="K77" s="26">
        <v>165484.03483309143</v>
      </c>
      <c r="L77" s="22">
        <v>198435</v>
      </c>
      <c r="M77" s="24">
        <v>194062</v>
      </c>
      <c r="N77" s="25">
        <v>1.0225340355144232</v>
      </c>
      <c r="O77" s="27">
        <v>5</v>
      </c>
      <c r="P77" s="28">
        <v>39687</v>
      </c>
      <c r="Q77" s="29">
        <v>919</v>
      </c>
      <c r="R77" s="26">
        <v>215924.91838955387</v>
      </c>
      <c r="S77" s="22">
        <v>88094</v>
      </c>
      <c r="T77" s="24">
        <v>100222</v>
      </c>
      <c r="U77" s="25">
        <v>0.87898864520763909</v>
      </c>
      <c r="V77" s="27">
        <v>2</v>
      </c>
      <c r="W77" s="28">
        <v>44047</v>
      </c>
      <c r="X77" s="30">
        <v>459</v>
      </c>
      <c r="Y77" s="26">
        <v>191925.92592592593</v>
      </c>
    </row>
    <row r="78" spans="1:25">
      <c r="A78" s="23" t="s">
        <v>73</v>
      </c>
      <c r="B78" s="23" t="s">
        <v>317</v>
      </c>
      <c r="C78" s="23" t="s">
        <v>209</v>
      </c>
      <c r="D78" s="21" t="s">
        <v>69</v>
      </c>
      <c r="E78" s="21" t="s">
        <v>74</v>
      </c>
      <c r="F78" s="22">
        <v>3015330</v>
      </c>
      <c r="G78" s="24">
        <v>806078</v>
      </c>
      <c r="H78" s="25">
        <v>3.7407422110515358</v>
      </c>
      <c r="I78" s="26">
        <v>703694.28238039673</v>
      </c>
      <c r="J78" s="22">
        <v>425675</v>
      </c>
      <c r="K78" s="26">
        <v>99340.723453908984</v>
      </c>
      <c r="L78" s="22">
        <v>321990</v>
      </c>
      <c r="M78" s="24">
        <v>330714</v>
      </c>
      <c r="N78" s="25">
        <v>0.97362071155137064</v>
      </c>
      <c r="O78" s="27">
        <v>8</v>
      </c>
      <c r="P78" s="28">
        <v>40248.75</v>
      </c>
      <c r="Q78" s="29">
        <v>2776</v>
      </c>
      <c r="R78" s="26">
        <v>115990.63400576368</v>
      </c>
      <c r="S78" s="22">
        <v>173621</v>
      </c>
      <c r="T78" s="24">
        <v>153252</v>
      </c>
      <c r="U78" s="25">
        <v>1.1329118053924256</v>
      </c>
      <c r="V78" s="27">
        <v>3</v>
      </c>
      <c r="W78" s="28">
        <v>57873.666666666664</v>
      </c>
      <c r="X78" s="30">
        <v>1509</v>
      </c>
      <c r="Y78" s="26">
        <v>115056.9913850232</v>
      </c>
    </row>
    <row r="79" spans="1:25">
      <c r="A79" s="23" t="s">
        <v>32</v>
      </c>
      <c r="B79" s="23" t="s">
        <v>318</v>
      </c>
      <c r="C79" s="23" t="s">
        <v>213</v>
      </c>
      <c r="D79" s="21" t="s">
        <v>33</v>
      </c>
      <c r="E79" s="21" t="s">
        <v>34</v>
      </c>
      <c r="F79" s="22">
        <v>3181011</v>
      </c>
      <c r="G79" s="24">
        <v>849214</v>
      </c>
      <c r="H79" s="25">
        <v>3.745829673085936</v>
      </c>
      <c r="I79" s="26">
        <v>973381.57894736843</v>
      </c>
      <c r="J79" s="22">
        <v>548173</v>
      </c>
      <c r="K79" s="26">
        <v>167739.59608323133</v>
      </c>
      <c r="L79" s="22">
        <v>412058</v>
      </c>
      <c r="M79" s="24">
        <v>325156</v>
      </c>
      <c r="N79" s="25">
        <v>1.2672624832388146</v>
      </c>
      <c r="O79" s="27">
        <v>11</v>
      </c>
      <c r="P79" s="28">
        <v>37459.818181818184</v>
      </c>
      <c r="Q79" s="29">
        <v>2106</v>
      </c>
      <c r="R79" s="26">
        <v>195659.069325736</v>
      </c>
      <c r="S79" s="22">
        <v>254150</v>
      </c>
      <c r="T79" s="24">
        <v>160932</v>
      </c>
      <c r="U79" s="25">
        <v>1.5792384361096612</v>
      </c>
      <c r="V79" s="27">
        <v>6</v>
      </c>
      <c r="W79" s="28">
        <v>42358.333333333336</v>
      </c>
      <c r="X79" s="30">
        <v>1162</v>
      </c>
      <c r="Y79" s="26">
        <v>218717.72805507746</v>
      </c>
    </row>
    <row r="80" spans="1:25">
      <c r="A80" s="23" t="s">
        <v>66</v>
      </c>
      <c r="B80" s="23" t="s">
        <v>319</v>
      </c>
      <c r="C80" s="23" t="s">
        <v>213</v>
      </c>
      <c r="D80" s="21" t="s">
        <v>54</v>
      </c>
      <c r="E80" s="21" t="s">
        <v>67</v>
      </c>
      <c r="F80" s="22">
        <v>3863081</v>
      </c>
      <c r="G80" s="24">
        <v>1030574</v>
      </c>
      <c r="H80" s="25">
        <v>3.7484751216312464</v>
      </c>
      <c r="I80" s="26">
        <v>1256695.1854261549</v>
      </c>
      <c r="J80" s="22">
        <v>484461</v>
      </c>
      <c r="K80" s="26">
        <v>157599.54456733898</v>
      </c>
      <c r="L80" s="22">
        <v>1122651</v>
      </c>
      <c r="M80" s="24">
        <v>410464</v>
      </c>
      <c r="N80" s="25">
        <v>2.7350778631012709</v>
      </c>
      <c r="O80" s="27">
        <v>8</v>
      </c>
      <c r="P80" s="28">
        <v>140331.375</v>
      </c>
      <c r="Q80" s="29">
        <v>1991</v>
      </c>
      <c r="R80" s="26">
        <v>563862.88297338015</v>
      </c>
      <c r="S80" s="22">
        <v>387600</v>
      </c>
      <c r="T80" s="24">
        <v>219427</v>
      </c>
      <c r="U80" s="25">
        <v>1.7664189001353525</v>
      </c>
      <c r="V80" s="27">
        <v>7</v>
      </c>
      <c r="W80" s="28">
        <v>55371.428571428572</v>
      </c>
      <c r="X80" s="30">
        <v>1083</v>
      </c>
      <c r="Y80" s="26">
        <v>357894.73684210528</v>
      </c>
    </row>
    <row r="81" spans="1:25">
      <c r="A81" s="23" t="s">
        <v>185</v>
      </c>
      <c r="B81" s="23" t="s">
        <v>320</v>
      </c>
      <c r="C81" s="23" t="s">
        <v>210</v>
      </c>
      <c r="D81" s="21" t="s">
        <v>186</v>
      </c>
      <c r="E81" s="21" t="s">
        <v>187</v>
      </c>
      <c r="F81" s="22">
        <v>4089339</v>
      </c>
      <c r="G81" s="24">
        <v>1037402</v>
      </c>
      <c r="H81" s="25">
        <v>3.941903909959688</v>
      </c>
      <c r="I81" s="26">
        <v>958139.40955951263</v>
      </c>
      <c r="J81" s="22">
        <v>435300</v>
      </c>
      <c r="K81" s="26">
        <v>101991.56513589503</v>
      </c>
      <c r="L81" s="22">
        <v>304954</v>
      </c>
      <c r="M81" s="24">
        <v>428731</v>
      </c>
      <c r="N81" s="25">
        <v>0.71129449468314632</v>
      </c>
      <c r="O81" s="27">
        <v>14</v>
      </c>
      <c r="P81" s="28">
        <v>21782.428571428572</v>
      </c>
      <c r="Q81" s="29">
        <v>2649</v>
      </c>
      <c r="R81" s="26">
        <v>115120.42280105701</v>
      </c>
      <c r="S81" s="22">
        <v>180109</v>
      </c>
      <c r="T81" s="24">
        <v>157651</v>
      </c>
      <c r="U81" s="25">
        <v>1.1424539013390338</v>
      </c>
      <c r="V81" s="27">
        <v>6</v>
      </c>
      <c r="W81" s="28">
        <v>30018.166666666668</v>
      </c>
      <c r="X81" s="30">
        <v>1619</v>
      </c>
      <c r="Y81" s="26">
        <v>111247.06609017913</v>
      </c>
    </row>
    <row r="82" spans="1:25">
      <c r="A82" s="23" t="s">
        <v>56</v>
      </c>
      <c r="B82" s="23" t="s">
        <v>321</v>
      </c>
      <c r="C82" s="23" t="s">
        <v>223</v>
      </c>
      <c r="D82" s="21" t="s">
        <v>54</v>
      </c>
      <c r="E82" s="21" t="s">
        <v>57</v>
      </c>
      <c r="F82" s="22">
        <v>3953092</v>
      </c>
      <c r="G82" s="24">
        <v>927579</v>
      </c>
      <c r="H82" s="25">
        <v>4.2617308067560824</v>
      </c>
      <c r="I82" s="26">
        <v>1589502.211499799</v>
      </c>
      <c r="J82" s="22">
        <v>458188</v>
      </c>
      <c r="K82" s="26">
        <v>184233.21270607159</v>
      </c>
      <c r="L82" s="22">
        <v>329378</v>
      </c>
      <c r="M82" s="24">
        <v>389515</v>
      </c>
      <c r="N82" s="25">
        <v>0.84561056698715065</v>
      </c>
      <c r="O82" s="27">
        <v>9</v>
      </c>
      <c r="P82" s="28">
        <v>36597.555555555555</v>
      </c>
      <c r="Q82" s="29">
        <v>1584</v>
      </c>
      <c r="R82" s="26">
        <v>207940.65656565657</v>
      </c>
      <c r="S82" s="22">
        <v>193531</v>
      </c>
      <c r="T82" s="24">
        <v>163027</v>
      </c>
      <c r="U82" s="25">
        <v>1.1871101105951776</v>
      </c>
      <c r="V82" s="27">
        <v>4</v>
      </c>
      <c r="W82" s="28">
        <v>48382.75</v>
      </c>
      <c r="X82" s="30">
        <v>903</v>
      </c>
      <c r="Y82" s="26">
        <v>214320.04429678849</v>
      </c>
    </row>
    <row r="83" spans="1:25">
      <c r="A83" s="23" t="s">
        <v>151</v>
      </c>
      <c r="B83" s="23" t="s">
        <v>322</v>
      </c>
      <c r="C83" s="23" t="s">
        <v>231</v>
      </c>
      <c r="D83" s="21" t="s">
        <v>139</v>
      </c>
      <c r="E83" s="21" t="s">
        <v>152</v>
      </c>
      <c r="F83" s="22">
        <v>3686696</v>
      </c>
      <c r="G83" s="24">
        <v>826892</v>
      </c>
      <c r="H83" s="25">
        <v>4.4584976030727113</v>
      </c>
      <c r="I83" s="26">
        <v>1250999.6606718698</v>
      </c>
      <c r="J83" s="22">
        <v>453944</v>
      </c>
      <c r="K83" s="26">
        <v>154035.968781812</v>
      </c>
      <c r="L83" s="22">
        <v>1424946</v>
      </c>
      <c r="M83" s="24">
        <v>293153</v>
      </c>
      <c r="N83" s="25">
        <v>4.8607587164381743</v>
      </c>
      <c r="O83" s="27">
        <v>8</v>
      </c>
      <c r="P83" s="28">
        <v>178118.25</v>
      </c>
      <c r="Q83" s="29">
        <v>1892</v>
      </c>
      <c r="R83" s="26">
        <v>753142.70613107819</v>
      </c>
      <c r="S83" s="22">
        <v>535070</v>
      </c>
      <c r="T83" s="24">
        <v>115431</v>
      </c>
      <c r="U83" s="25">
        <v>4.6354098985541148</v>
      </c>
      <c r="V83" s="27">
        <v>3</v>
      </c>
      <c r="W83" s="28">
        <v>178356.66666666666</v>
      </c>
      <c r="X83" s="30">
        <v>1055</v>
      </c>
      <c r="Y83" s="26">
        <v>507175.355450237</v>
      </c>
    </row>
    <row r="84" spans="1:25">
      <c r="A84" s="23" t="s">
        <v>0</v>
      </c>
      <c r="B84" s="23" t="s">
        <v>323</v>
      </c>
      <c r="C84" s="23" t="s">
        <v>208</v>
      </c>
      <c r="D84" s="21" t="s">
        <v>1</v>
      </c>
      <c r="E84" s="21" t="s">
        <v>2</v>
      </c>
      <c r="F84" s="22">
        <v>4061625</v>
      </c>
      <c r="G84" s="24">
        <v>908320</v>
      </c>
      <c r="H84" s="25">
        <v>4.4715793993306328</v>
      </c>
      <c r="I84" s="26">
        <v>1939648.9971346704</v>
      </c>
      <c r="J84" s="22">
        <v>236732</v>
      </c>
      <c r="K84" s="26">
        <v>113052.53104106973</v>
      </c>
      <c r="L84" s="22">
        <v>344811</v>
      </c>
      <c r="M84" s="24">
        <v>376274</v>
      </c>
      <c r="N84" s="25">
        <v>0.91638274236327777</v>
      </c>
      <c r="O84" s="27">
        <v>11</v>
      </c>
      <c r="P84" s="28">
        <v>31346.454545454544</v>
      </c>
      <c r="Q84" s="29">
        <v>1375</v>
      </c>
      <c r="R84" s="26">
        <v>250771.63636363635</v>
      </c>
      <c r="S84" s="22">
        <v>2811175</v>
      </c>
      <c r="T84" s="24">
        <v>219848</v>
      </c>
      <c r="U84" s="25">
        <v>12.786902769185984</v>
      </c>
      <c r="V84" s="27">
        <v>4</v>
      </c>
      <c r="W84" s="28">
        <v>702793.75</v>
      </c>
      <c r="X84" s="30">
        <v>719</v>
      </c>
      <c r="Y84" s="26">
        <v>3909840.0556328231</v>
      </c>
    </row>
    <row r="85" spans="1:25" ht="14.25" thickBot="1">
      <c r="A85" s="23" t="s">
        <v>60</v>
      </c>
      <c r="B85" s="23" t="s">
        <v>324</v>
      </c>
      <c r="C85" s="23" t="s">
        <v>224</v>
      </c>
      <c r="D85" s="21" t="s">
        <v>54</v>
      </c>
      <c r="E85" s="21" t="s">
        <v>61</v>
      </c>
      <c r="F85" s="42">
        <v>4184473</v>
      </c>
      <c r="G85" s="43">
        <v>914231</v>
      </c>
      <c r="H85" s="44">
        <v>4.5770412510623686</v>
      </c>
      <c r="I85" s="45">
        <v>1390652.3762047191</v>
      </c>
      <c r="J85" s="42">
        <v>337135</v>
      </c>
      <c r="K85" s="45">
        <v>112042.20671319375</v>
      </c>
      <c r="L85" s="42">
        <v>480706</v>
      </c>
      <c r="M85" s="43">
        <v>347806</v>
      </c>
      <c r="N85" s="44">
        <v>1.3821095668274843</v>
      </c>
      <c r="O85" s="46">
        <v>9</v>
      </c>
      <c r="P85" s="47">
        <v>53411.777777777781</v>
      </c>
      <c r="Q85" s="48">
        <v>1928</v>
      </c>
      <c r="R85" s="45">
        <v>249328.83817427387</v>
      </c>
      <c r="S85" s="42">
        <v>143866</v>
      </c>
      <c r="T85" s="43">
        <v>207633</v>
      </c>
      <c r="U85" s="44">
        <v>0.69288600559641289</v>
      </c>
      <c r="V85" s="46">
        <v>2</v>
      </c>
      <c r="W85" s="47">
        <v>71933</v>
      </c>
      <c r="X85" s="49">
        <v>1081</v>
      </c>
      <c r="Y85" s="45">
        <v>133086.03145235893</v>
      </c>
    </row>
  </sheetData>
  <autoFilter ref="A3:AA3" xr:uid="{8C8E8229-7F5D-4629-B9D7-3FE53FA9F7BB}"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5"/>
  <sheetViews>
    <sheetView zoomScale="55" zoomScaleNormal="55" workbookViewId="0">
      <pane xSplit="5" ySplit="3" topLeftCell="F4" activePane="bottomRight" state="frozen"/>
      <selection pane="topRight" activeCell="E1" sqref="E1"/>
      <selection pane="bottomLeft" activeCell="A3" sqref="A3"/>
      <selection pane="bottomRight" sqref="A1:XFD1048576"/>
    </sheetView>
  </sheetViews>
  <sheetFormatPr defaultRowHeight="13.5"/>
  <cols>
    <col min="1" max="1" width="8.125" style="23" customWidth="1"/>
    <col min="2" max="2" width="15.875" style="23" customWidth="1"/>
    <col min="3" max="3" width="5.875" style="23" customWidth="1"/>
    <col min="4" max="4" width="9.5" style="21" customWidth="1"/>
    <col min="5" max="5" width="12.875" style="21" customWidth="1"/>
    <col min="6" max="6" width="11" style="1" customWidth="1"/>
    <col min="7" max="7" width="10.625" style="2" customWidth="1"/>
    <col min="8" max="8" width="8.5" style="3" customWidth="1"/>
    <col min="9" max="9" width="10.875" style="4" customWidth="1"/>
    <col min="10" max="10" width="13.25" style="1" customWidth="1"/>
    <col min="11" max="11" width="10.875" style="4" customWidth="1"/>
    <col min="12" max="12" width="11" style="1" customWidth="1"/>
    <col min="13" max="13" width="9.375" style="2" customWidth="1"/>
    <col min="14" max="14" width="8.5" style="3" customWidth="1"/>
    <col min="15" max="15" width="5.5" style="5" customWidth="1"/>
    <col min="16" max="16" width="8.375" style="6" customWidth="1"/>
    <col min="17" max="17" width="7.125" style="4" customWidth="1"/>
    <col min="18" max="18" width="9.75" style="4" customWidth="1"/>
    <col min="19" max="19" width="11" style="1" customWidth="1"/>
    <col min="20" max="20" width="11" style="2" customWidth="1"/>
    <col min="21" max="21" width="7.5" style="3" customWidth="1"/>
    <col min="22" max="22" width="5.5" style="5" customWidth="1"/>
    <col min="23" max="23" width="7.5" style="6" customWidth="1"/>
    <col min="24" max="24" width="7.5" style="7" customWidth="1"/>
    <col min="25" max="25" width="8.875" style="4" customWidth="1"/>
    <col min="26" max="16384" width="9" style="8"/>
  </cols>
  <sheetData>
    <row r="1" spans="1:25" s="50" customFormat="1" ht="51" customHeight="1" thickBot="1">
      <c r="A1" s="52" t="s">
        <v>240</v>
      </c>
      <c r="B1" s="51"/>
      <c r="C1" s="51"/>
      <c r="D1" s="51"/>
      <c r="E1" s="51"/>
      <c r="F1" s="53" t="s">
        <v>241</v>
      </c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</row>
    <row r="2" spans="1:25" s="20" customFormat="1" ht="24" customHeight="1">
      <c r="A2" s="9"/>
      <c r="B2" s="9"/>
      <c r="C2" s="9"/>
      <c r="D2" s="10"/>
      <c r="E2" s="10"/>
      <c r="F2" s="11" t="s">
        <v>236</v>
      </c>
      <c r="G2" s="12"/>
      <c r="H2" s="13"/>
      <c r="I2" s="14"/>
      <c r="J2" s="11" t="s">
        <v>207</v>
      </c>
      <c r="K2" s="15"/>
      <c r="L2" s="11" t="s">
        <v>202</v>
      </c>
      <c r="M2" s="12"/>
      <c r="N2" s="13"/>
      <c r="O2" s="16"/>
      <c r="P2" s="17"/>
      <c r="Q2" s="18"/>
      <c r="R2" s="15"/>
      <c r="S2" s="11" t="s">
        <v>203</v>
      </c>
      <c r="T2" s="12"/>
      <c r="U2" s="13"/>
      <c r="V2" s="16"/>
      <c r="W2" s="17"/>
      <c r="X2" s="19"/>
      <c r="Y2" s="15"/>
    </row>
    <row r="3" spans="1:25" s="68" customFormat="1" ht="51" customHeight="1">
      <c r="A3" s="54" t="s">
        <v>193</v>
      </c>
      <c r="B3" s="54" t="s">
        <v>232</v>
      </c>
      <c r="C3" s="54" t="s">
        <v>201</v>
      </c>
      <c r="D3" s="55" t="s">
        <v>194</v>
      </c>
      <c r="E3" s="55" t="s">
        <v>195</v>
      </c>
      <c r="F3" s="56" t="s">
        <v>199</v>
      </c>
      <c r="G3" s="57" t="s">
        <v>233</v>
      </c>
      <c r="H3" s="58" t="s">
        <v>234</v>
      </c>
      <c r="I3" s="59" t="s">
        <v>237</v>
      </c>
      <c r="J3" s="60" t="s">
        <v>196</v>
      </c>
      <c r="K3" s="59" t="s">
        <v>237</v>
      </c>
      <c r="L3" s="60" t="s">
        <v>197</v>
      </c>
      <c r="M3" s="61" t="s">
        <v>233</v>
      </c>
      <c r="N3" s="62" t="s">
        <v>235</v>
      </c>
      <c r="O3" s="63" t="s">
        <v>200</v>
      </c>
      <c r="P3" s="64" t="s">
        <v>205</v>
      </c>
      <c r="Q3" s="65" t="s">
        <v>206</v>
      </c>
      <c r="R3" s="59" t="s">
        <v>238</v>
      </c>
      <c r="S3" s="60" t="s">
        <v>198</v>
      </c>
      <c r="T3" s="61" t="s">
        <v>233</v>
      </c>
      <c r="U3" s="62" t="s">
        <v>235</v>
      </c>
      <c r="V3" s="66" t="s">
        <v>242</v>
      </c>
      <c r="W3" s="64" t="s">
        <v>205</v>
      </c>
      <c r="X3" s="67" t="s">
        <v>204</v>
      </c>
      <c r="Y3" s="59" t="s">
        <v>239</v>
      </c>
    </row>
    <row r="4" spans="1:25">
      <c r="A4" s="23" t="s">
        <v>168</v>
      </c>
      <c r="B4" s="23" t="str">
        <f>"C"&amp;A4&amp;"110000"</f>
        <v>C342033110000</v>
      </c>
      <c r="C4" s="23" t="str">
        <f>MID(A4,3,3)</f>
        <v>203</v>
      </c>
      <c r="D4" s="21" t="s">
        <v>169</v>
      </c>
      <c r="E4" s="21" t="s">
        <v>170</v>
      </c>
      <c r="F4" s="22">
        <f>VLOOKUP(A4,[1]AFAHO11H0030!$A$1:$M$961,3,FALSE)</f>
        <v>899236</v>
      </c>
      <c r="G4" s="24">
        <f>VLOOKUP(B4,[2]個別包括!$A$6:$Z$2000,5,FALSE)</f>
        <v>571172</v>
      </c>
      <c r="H4" s="25">
        <f>F4/G4</f>
        <v>1.5743698920815445</v>
      </c>
      <c r="I4" s="26">
        <f ca="1">F4*1000/(Q4+X4)</f>
        <v>909237.61375126394</v>
      </c>
      <c r="J4" s="22">
        <f>VLOOKUP($A4,[1]AFAHO11H0030!$A$1:$M$961,4,FALSE)</f>
        <v>162712</v>
      </c>
      <c r="K4" s="26">
        <f ca="1">J4*1000/(Q4+X4)</f>
        <v>164521.73913043478</v>
      </c>
      <c r="L4" s="22">
        <f>VLOOKUP($A4,[1]AFAHO11H0030!$A$1:$M$961,5,FALSE)</f>
        <v>288236</v>
      </c>
      <c r="M4" s="24">
        <f>VLOOKUP(B4,[2]個別包括!$A$6:$Z$2000,6,FALSE)</f>
        <v>211109</v>
      </c>
      <c r="N4" s="25">
        <f>L4/M4</f>
        <v>1.3653420744733764</v>
      </c>
      <c r="O4" s="27">
        <f ca="1">VLOOKUP(C4,INDIRECT("[小学校数.xlsx]"&amp;D4&amp;"!$A$7:$V$351"),3,FALSE)</f>
        <v>7</v>
      </c>
      <c r="P4" s="28">
        <f ca="1">L4/O4</f>
        <v>41176.571428571428</v>
      </c>
      <c r="Q4" s="29">
        <f ca="1">VLOOKUP(C4,INDIRECT("[小学校児童数.xlsx]"&amp;D4&amp;"!$A$6:$w$351"),3,FALSE)</f>
        <v>646</v>
      </c>
      <c r="R4" s="26">
        <f ca="1">L4*1000/Q4</f>
        <v>446185.75851393188</v>
      </c>
      <c r="S4" s="22">
        <f>VLOOKUP($A4,[1]AFAHO11H0030!$A$1:$M$961,6,FALSE)</f>
        <v>144581</v>
      </c>
      <c r="T4" s="24">
        <f>VLOOKUP(B4,[2]個別包括!$A$6:$Z$2000,10,FALSE)</f>
        <v>93974</v>
      </c>
      <c r="U4" s="25">
        <f>S4/T4</f>
        <v>1.5385212931236298</v>
      </c>
      <c r="V4" s="27">
        <f ca="1">VLOOKUP(C4,INDIRECT("[中学校数.xlsx]"&amp;D4&amp;"!$A$7:$Y$351"),3,FALSE)</f>
        <v>2</v>
      </c>
      <c r="W4" s="28">
        <f ca="1">S4/V4</f>
        <v>72290.5</v>
      </c>
      <c r="X4" s="30">
        <f ca="1">VLOOKUP(C4,INDIRECT("[中学校生徒数.xlsx]"&amp;D4&amp;"!$A$6:$N$351"),3,FALSE)</f>
        <v>343</v>
      </c>
      <c r="Y4" s="26">
        <f ca="1">S4*1000/X4</f>
        <v>421518.95043731778</v>
      </c>
    </row>
    <row r="5" spans="1:25">
      <c r="A5" s="23" t="s">
        <v>91</v>
      </c>
      <c r="B5" s="23" t="str">
        <f>"C"&amp;A5&amp;"110000"</f>
        <v>C192121110000</v>
      </c>
      <c r="C5" s="23" t="str">
        <f>MID(A5,3,3)</f>
        <v>212</v>
      </c>
      <c r="D5" s="21" t="s">
        <v>83</v>
      </c>
      <c r="E5" s="21" t="s">
        <v>92</v>
      </c>
      <c r="F5" s="22">
        <f>VLOOKUP(A5,[1]AFAHO11H0030!$A$1:$M$961,3,FALSE)</f>
        <v>925623</v>
      </c>
      <c r="G5" s="24">
        <f>VLOOKUP(B5,[2]個別包括!$A$6:$Z$2000,5,FALSE)</f>
        <v>570409</v>
      </c>
      <c r="H5" s="25">
        <f>F5/G5</f>
        <v>1.6227356160228887</v>
      </c>
      <c r="I5" s="26">
        <f ca="1">F5*1000/(Q5+X5)</f>
        <v>770710.24146544549</v>
      </c>
      <c r="J5" s="22">
        <f>VLOOKUP($A5,[1]AFAHO11H0030!$A$1:$M$961,4,FALSE)</f>
        <v>248012</v>
      </c>
      <c r="K5" s="26">
        <f ca="1">J5*1000/(Q5+X5)</f>
        <v>206504.5795170691</v>
      </c>
      <c r="L5" s="22">
        <f>VLOOKUP($A5,[1]AFAHO11H0030!$A$1:$M$961,5,FALSE)</f>
        <v>146363</v>
      </c>
      <c r="M5" s="24">
        <f>VLOOKUP(B5,[2]個別包括!$A$6:$Z$2000,6,FALSE)</f>
        <v>193009</v>
      </c>
      <c r="N5" s="25">
        <f>L5/M5</f>
        <v>0.75832215078053355</v>
      </c>
      <c r="O5" s="27">
        <f ca="1">VLOOKUP(C5,INDIRECT("[小学校数.xlsx]"&amp;D5&amp;"!$A$7:$V$351"),3,FALSE)</f>
        <v>4</v>
      </c>
      <c r="P5" s="28">
        <f ca="1">L5/O5</f>
        <v>36590.75</v>
      </c>
      <c r="Q5" s="29">
        <f ca="1">VLOOKUP(C5,INDIRECT("[小学校児童数.xlsx]"&amp;D5&amp;"!$A$6:$w$351"),3,FALSE)</f>
        <v>782</v>
      </c>
      <c r="R5" s="26">
        <f ca="1">L5*1000/Q5</f>
        <v>187164.96163682864</v>
      </c>
      <c r="S5" s="22">
        <f>VLOOKUP($A5,[1]AFAHO11H0030!$A$1:$M$961,6,FALSE)</f>
        <v>87715</v>
      </c>
      <c r="T5" s="24">
        <f>VLOOKUP(B5,[2]個別包括!$A$6:$Z$2000,10,FALSE)</f>
        <v>124125</v>
      </c>
      <c r="U5" s="25">
        <f>S5/T5</f>
        <v>0.70666666666666667</v>
      </c>
      <c r="V5" s="27">
        <f ca="1">VLOOKUP(C5,INDIRECT("[中学校数.xlsx]"&amp;D5&amp;"!$A$7:$Y$351"),3,FALSE)</f>
        <v>3</v>
      </c>
      <c r="W5" s="28">
        <f ca="1">S5/V5</f>
        <v>29238.333333333332</v>
      </c>
      <c r="X5" s="30">
        <f ca="1">VLOOKUP(C5,INDIRECT("[中学校生徒数.xlsx]"&amp;D5&amp;"!$A$6:$N$351"),3,FALSE)</f>
        <v>419</v>
      </c>
      <c r="Y5" s="26">
        <f ca="1">S5*1000/X5</f>
        <v>209343.67541766108</v>
      </c>
    </row>
    <row r="6" spans="1:25">
      <c r="A6" s="23" t="s">
        <v>87</v>
      </c>
      <c r="B6" s="23" t="str">
        <f>"C"&amp;A6&amp;"110000"</f>
        <v>C192066110000</v>
      </c>
      <c r="C6" s="23" t="str">
        <f>MID(A6,3,3)</f>
        <v>206</v>
      </c>
      <c r="D6" s="21" t="s">
        <v>83</v>
      </c>
      <c r="E6" s="21" t="s">
        <v>88</v>
      </c>
      <c r="F6" s="22">
        <f>VLOOKUP(A6,[1]AFAHO11H0030!$A$1:$M$961,3,FALSE)</f>
        <v>1295283</v>
      </c>
      <c r="G6" s="24">
        <f>VLOOKUP(B6,[2]個別包括!$A$6:$Z$2000,5,FALSE)</f>
        <v>791827</v>
      </c>
      <c r="H6" s="25">
        <f>F6/G6</f>
        <v>1.6358156516511815</v>
      </c>
      <c r="I6" s="26">
        <f ca="1">F6*1000/(Q6+X6)</f>
        <v>1188333.0275229358</v>
      </c>
      <c r="J6" s="22">
        <f>VLOOKUP($A6,[1]AFAHO11H0030!$A$1:$M$961,4,FALSE)</f>
        <v>157169</v>
      </c>
      <c r="K6" s="26">
        <f ca="1">J6*1000/(Q6+X6)</f>
        <v>144191.74311926606</v>
      </c>
      <c r="L6" s="22">
        <f>VLOOKUP($A6,[1]AFAHO11H0030!$A$1:$M$961,5,FALSE)</f>
        <v>252393</v>
      </c>
      <c r="M6" s="24">
        <f>VLOOKUP(B6,[2]個別包括!$A$6:$Z$2000,6,FALSE)</f>
        <v>241424</v>
      </c>
      <c r="N6" s="25">
        <f>L6/M6</f>
        <v>1.045434588110544</v>
      </c>
      <c r="O6" s="27">
        <f ca="1">VLOOKUP(C6,INDIRECT("[小学校数.xlsx]"&amp;D6&amp;"!$A$7:$V$351"),3,FALSE)</f>
        <v>5</v>
      </c>
      <c r="P6" s="28">
        <f ca="1">L6/O6</f>
        <v>50478.6</v>
      </c>
      <c r="Q6" s="29">
        <f ca="1">VLOOKUP(C6,INDIRECT("[小学校児童数.xlsx]"&amp;D6&amp;"!$A$6:$w$351"),3,FALSE)</f>
        <v>718</v>
      </c>
      <c r="R6" s="26">
        <f ca="1">L6*1000/Q6</f>
        <v>351522.28412256268</v>
      </c>
      <c r="S6" s="22">
        <f>VLOOKUP($A6,[1]AFAHO11H0030!$A$1:$M$961,6,FALSE)</f>
        <v>111026</v>
      </c>
      <c r="T6" s="24">
        <f>VLOOKUP(B6,[2]個別包括!$A$6:$Z$2000,10,FALSE)</f>
        <v>92683</v>
      </c>
      <c r="U6" s="25">
        <f>S6/T6</f>
        <v>1.1979111595438214</v>
      </c>
      <c r="V6" s="27">
        <f ca="1">VLOOKUP(C6,INDIRECT("[中学校数.xlsx]"&amp;D6&amp;"!$A$7:$Y$351"),3,FALSE)</f>
        <v>2</v>
      </c>
      <c r="W6" s="28">
        <f ca="1">S6/V6</f>
        <v>55513</v>
      </c>
      <c r="X6" s="30">
        <f ca="1">VLOOKUP(C6,INDIRECT("[中学校生徒数.xlsx]"&amp;D6&amp;"!$A$6:$N$351"),3,FALSE)</f>
        <v>372</v>
      </c>
      <c r="Y6" s="26">
        <f ca="1">S6*1000/X6</f>
        <v>298456.98924731184</v>
      </c>
    </row>
    <row r="7" spans="1:25">
      <c r="A7" s="23" t="s">
        <v>188</v>
      </c>
      <c r="B7" s="23" t="str">
        <f>"C"&amp;A7&amp;"110000"</f>
        <v>C442062110000</v>
      </c>
      <c r="C7" s="23" t="str">
        <f>MID(A7,3,3)</f>
        <v>206</v>
      </c>
      <c r="D7" s="21" t="s">
        <v>189</v>
      </c>
      <c r="E7" s="21" t="s">
        <v>190</v>
      </c>
      <c r="F7" s="22">
        <f>VLOOKUP(A7,[1]AFAHO11H0030!$A$1:$M$961,3,FALSE)</f>
        <v>1546874</v>
      </c>
      <c r="G7" s="24">
        <f>VLOOKUP(B7,[2]個別包括!$A$6:$Z$2000,5,FALSE)</f>
        <v>880566</v>
      </c>
      <c r="H7" s="25">
        <f>F7/G7</f>
        <v>1.7566814980364902</v>
      </c>
      <c r="I7" s="26">
        <f ca="1">F7*1000/(Q7+X7)</f>
        <v>637098.02306425036</v>
      </c>
      <c r="J7" s="22">
        <f>VLOOKUP($A7,[1]AFAHO11H0030!$A$1:$M$961,4,FALSE)</f>
        <v>181152</v>
      </c>
      <c r="K7" s="26">
        <f ca="1">J7*1000/(Q7+X7)</f>
        <v>74609.55518945634</v>
      </c>
      <c r="L7" s="22">
        <f>VLOOKUP($A7,[1]AFAHO11H0030!$A$1:$M$961,5,FALSE)</f>
        <v>343779</v>
      </c>
      <c r="M7" s="24">
        <f>VLOOKUP(B7,[2]個別包括!$A$6:$Z$2000,6,FALSE)</f>
        <v>341653</v>
      </c>
      <c r="N7" s="25">
        <f>L7/M7</f>
        <v>1.0062226879319076</v>
      </c>
      <c r="O7" s="27">
        <f ca="1">VLOOKUP(C7,INDIRECT("[小学校数.xlsx]"&amp;D7&amp;"!$A$7:$V$351"),3,FALSE)</f>
        <v>13</v>
      </c>
      <c r="P7" s="28">
        <f ca="1">L7/O7</f>
        <v>26444.538461538461</v>
      </c>
      <c r="Q7" s="29">
        <f ca="1">VLOOKUP(C7,INDIRECT("[小学校児童数.xlsx]"&amp;D7&amp;"!$A$6:$w$351"),3,FALSE)</f>
        <v>1568</v>
      </c>
      <c r="R7" s="26">
        <f ca="1">L7*1000/Q7</f>
        <v>219246.81122448979</v>
      </c>
      <c r="S7" s="22">
        <f>VLOOKUP($A7,[1]AFAHO11H0030!$A$1:$M$961,6,FALSE)</f>
        <v>163541</v>
      </c>
      <c r="T7" s="24">
        <f>VLOOKUP(B7,[2]個別包括!$A$6:$Z$2000,10,FALSE)</f>
        <v>154186</v>
      </c>
      <c r="U7" s="25">
        <f>S7/T7</f>
        <v>1.06067347229969</v>
      </c>
      <c r="V7" s="27">
        <f ca="1">VLOOKUP(C7,INDIRECT("[中学校数.xlsx]"&amp;D7&amp;"!$A$7:$Y$351"),3,FALSE)</f>
        <v>5</v>
      </c>
      <c r="W7" s="28">
        <f ca="1">S7/V7</f>
        <v>32708.2</v>
      </c>
      <c r="X7" s="30">
        <f ca="1">VLOOKUP(C7,INDIRECT("[中学校生徒数.xlsx]"&amp;D7&amp;"!$A$6:$N$351"),3,FALSE)</f>
        <v>860</v>
      </c>
      <c r="Y7" s="26">
        <f ca="1">S7*1000/X7</f>
        <v>190163.95348837209</v>
      </c>
    </row>
    <row r="8" spans="1:25">
      <c r="A8" s="23" t="s">
        <v>45</v>
      </c>
      <c r="B8" s="23" t="str">
        <f>"C"&amp;A8&amp;"110000"</f>
        <v>C152111110000</v>
      </c>
      <c r="C8" s="23" t="str">
        <f>MID(A8,3,3)</f>
        <v>211</v>
      </c>
      <c r="D8" s="21" t="s">
        <v>41</v>
      </c>
      <c r="E8" s="21" t="s">
        <v>46</v>
      </c>
      <c r="F8" s="22">
        <f>VLOOKUP(A8,[1]AFAHO11H0030!$A$1:$M$961,3,FALSE)</f>
        <v>1450958</v>
      </c>
      <c r="G8" s="24">
        <f>VLOOKUP(B8,[2]個別包括!$A$6:$Z$2000,5,FALSE)</f>
        <v>821748</v>
      </c>
      <c r="H8" s="25">
        <f>F8/G8</f>
        <v>1.7656970263389751</v>
      </c>
      <c r="I8" s="26">
        <f ca="1">F8*1000/(Q8+X8)</f>
        <v>514159.46137491142</v>
      </c>
      <c r="J8" s="22">
        <f>VLOOKUP($A8,[1]AFAHO11H0030!$A$1:$M$961,4,FALSE)</f>
        <v>280596</v>
      </c>
      <c r="K8" s="26">
        <f ca="1">J8*1000/(Q8+X8)</f>
        <v>99431.608788093552</v>
      </c>
      <c r="L8" s="22">
        <f>VLOOKUP($A8,[1]AFAHO11H0030!$A$1:$M$961,5,FALSE)</f>
        <v>272887</v>
      </c>
      <c r="M8" s="24">
        <f>VLOOKUP(B8,[2]個別包括!$A$6:$Z$2000,6,FALSE)</f>
        <v>361928</v>
      </c>
      <c r="N8" s="25">
        <f>L8/M8</f>
        <v>0.75398145487500279</v>
      </c>
      <c r="O8" s="27">
        <f ca="1">VLOOKUP(C8,INDIRECT("[小学校数.xlsx]"&amp;D8&amp;"!$A$7:$V$351"),3,FALSE)</f>
        <v>8</v>
      </c>
      <c r="P8" s="28">
        <f ca="1">L8/O8</f>
        <v>34110.875</v>
      </c>
      <c r="Q8" s="29">
        <f ca="1">VLOOKUP(C8,INDIRECT("[小学校児童数.xlsx]"&amp;D8&amp;"!$A$6:$w$351"),3,FALSE)</f>
        <v>1851</v>
      </c>
      <c r="R8" s="26">
        <f ca="1">L8*1000/Q8</f>
        <v>147426.79632631011</v>
      </c>
      <c r="S8" s="22">
        <f>VLOOKUP($A8,[1]AFAHO11H0030!$A$1:$M$961,6,FALSE)</f>
        <v>137326</v>
      </c>
      <c r="T8" s="24">
        <f>VLOOKUP(B8,[2]個別包括!$A$6:$Z$2000,10,FALSE)</f>
        <v>137612</v>
      </c>
      <c r="U8" s="25">
        <f>S8/T8</f>
        <v>0.99792169287562127</v>
      </c>
      <c r="V8" s="27">
        <f ca="1">VLOOKUP(C8,INDIRECT("[中学校数.xlsx]"&amp;D8&amp;"!$A$7:$Y$351"),3,FALSE)</f>
        <v>4</v>
      </c>
      <c r="W8" s="28">
        <f ca="1">S8/V8</f>
        <v>34331.5</v>
      </c>
      <c r="X8" s="30">
        <f ca="1">VLOOKUP(C8,INDIRECT("[中学校生徒数.xlsx]"&amp;D8&amp;"!$A$6:$N$351"),3,FALSE)</f>
        <v>971</v>
      </c>
      <c r="Y8" s="26">
        <f ca="1">S8*1000/X8</f>
        <v>141427.39443872296</v>
      </c>
    </row>
    <row r="9" spans="1:25">
      <c r="A9" s="23" t="s">
        <v>85</v>
      </c>
      <c r="B9" s="23" t="str">
        <f>"C"&amp;A9&amp;"110000"</f>
        <v>C192040110000</v>
      </c>
      <c r="C9" s="23" t="str">
        <f>MID(A9,3,3)</f>
        <v>204</v>
      </c>
      <c r="D9" s="21" t="s">
        <v>83</v>
      </c>
      <c r="E9" s="21" t="s">
        <v>86</v>
      </c>
      <c r="F9" s="22">
        <f>VLOOKUP(A9,[1]AFAHO11H0030!$A$1:$M$961,3,FALSE)</f>
        <v>4383676</v>
      </c>
      <c r="G9" s="24">
        <f>VLOOKUP(B9,[2]個別包括!$A$6:$Z$2000,5,FALSE)</f>
        <v>2439960</v>
      </c>
      <c r="H9" s="25">
        <f>F9/G9</f>
        <v>1.7966179773438908</v>
      </c>
      <c r="I9" s="26">
        <f ca="1">F9*1000/(Q9+X9)</f>
        <v>2216216.3801820022</v>
      </c>
      <c r="J9" s="22">
        <f>VLOOKUP($A9,[1]AFAHO11H0030!$A$1:$M$961,4,FALSE)</f>
        <v>413180</v>
      </c>
      <c r="K9" s="26">
        <f ca="1">J9*1000/(Q9+X9)</f>
        <v>208887.76541961578</v>
      </c>
      <c r="L9" s="22">
        <f>VLOOKUP($A9,[1]AFAHO11H0030!$A$1:$M$961,5,FALSE)</f>
        <v>271328</v>
      </c>
      <c r="M9" s="24">
        <f>VLOOKUP(B9,[2]個別包括!$A$6:$Z$2000,6,FALSE)</f>
        <v>237516</v>
      </c>
      <c r="N9" s="25">
        <f>L9/M9</f>
        <v>1.1423567254416545</v>
      </c>
      <c r="O9" s="27">
        <f ca="1">VLOOKUP(C9,INDIRECT("[小学校数.xlsx]"&amp;D9&amp;"!$A$7:$V$351"),3,FALSE)</f>
        <v>8</v>
      </c>
      <c r="P9" s="28">
        <f ca="1">L9/O9</f>
        <v>33916</v>
      </c>
      <c r="Q9" s="29">
        <f ca="1">VLOOKUP(C9,INDIRECT("[小学校児童数.xlsx]"&amp;D9&amp;"!$A$6:$w$351"),3,FALSE)</f>
        <v>1285</v>
      </c>
      <c r="R9" s="26">
        <f ca="1">L9*1000/Q9</f>
        <v>211150.1945525292</v>
      </c>
      <c r="S9" s="22">
        <f>VLOOKUP($A9,[1]AFAHO11H0030!$A$1:$M$961,6,FALSE)</f>
        <v>111656</v>
      </c>
      <c r="T9" s="24">
        <f>VLOOKUP(B9,[2]個別包括!$A$6:$Z$2000,10,FALSE)</f>
        <v>111504</v>
      </c>
      <c r="U9" s="25">
        <f>S9/T9</f>
        <v>1.0013631797962406</v>
      </c>
      <c r="V9" s="27">
        <f ca="1">VLOOKUP(C9,INDIRECT("[中学校数.xlsx]"&amp;D9&amp;"!$A$7:$Y$351"),3,FALSE)</f>
        <v>3</v>
      </c>
      <c r="W9" s="28">
        <f ca="1">S9/V9</f>
        <v>37218.666666666664</v>
      </c>
      <c r="X9" s="30">
        <f ca="1">VLOOKUP(C9,INDIRECT("[中学校生徒数.xlsx]"&amp;D9&amp;"!$A$6:$N$351"),3,FALSE)</f>
        <v>693</v>
      </c>
      <c r="Y9" s="26">
        <f ca="1">S9*1000/X9</f>
        <v>161119.76911976913</v>
      </c>
    </row>
    <row r="10" spans="1:25">
      <c r="A10" s="23" t="s">
        <v>181</v>
      </c>
      <c r="B10" s="23" t="str">
        <f>"C"&amp;A10&amp;"110000"</f>
        <v>C402141110000</v>
      </c>
      <c r="C10" s="23" t="str">
        <f>MID(A10,3,3)</f>
        <v>214</v>
      </c>
      <c r="D10" s="21" t="s">
        <v>179</v>
      </c>
      <c r="E10" s="21" t="s">
        <v>182</v>
      </c>
      <c r="F10" s="22">
        <f>VLOOKUP(A10,[1]AFAHO11H0030!$A$1:$M$961,3,FALSE)</f>
        <v>1089666</v>
      </c>
      <c r="G10" s="24">
        <f>VLOOKUP(B10,[2]個別包括!$A$6:$Z$2000,5,FALSE)</f>
        <v>603087</v>
      </c>
      <c r="H10" s="25">
        <f>F10/G10</f>
        <v>1.8068139422670362</v>
      </c>
      <c r="I10" s="26">
        <f ca="1">F10*1000/(Q10+X10)</f>
        <v>631690.43478260865</v>
      </c>
      <c r="J10" s="22">
        <f>VLOOKUP($A10,[1]AFAHO11H0030!$A$1:$M$961,4,FALSE)</f>
        <v>159847</v>
      </c>
      <c r="K10" s="26">
        <f ca="1">J10*1000/(Q10+X10)</f>
        <v>92664.927536231888</v>
      </c>
      <c r="L10" s="22">
        <f>VLOOKUP($A10,[1]AFAHO11H0030!$A$1:$M$961,5,FALSE)</f>
        <v>270107</v>
      </c>
      <c r="M10" s="24">
        <f>VLOOKUP(B10,[2]個別包括!$A$6:$Z$2000,6,FALSE)</f>
        <v>282316</v>
      </c>
      <c r="N10" s="25">
        <f>L10/M10</f>
        <v>0.95675413366582129</v>
      </c>
      <c r="O10" s="27">
        <f ca="1">VLOOKUP(C10,INDIRECT("[小学校数.xlsx]"&amp;D10&amp;"!$A$7:$V$351"),3,FALSE)</f>
        <v>10</v>
      </c>
      <c r="P10" s="28">
        <f ca="1">L10/O10</f>
        <v>27010.7</v>
      </c>
      <c r="Q10" s="29">
        <f ca="1">VLOOKUP(C10,INDIRECT("[小学校児童数.xlsx]"&amp;D10&amp;"!$A$6:$w$351"),3,FALSE)</f>
        <v>1253</v>
      </c>
      <c r="R10" s="26">
        <f ca="1">L10*1000/Q10</f>
        <v>215568.23623304069</v>
      </c>
      <c r="S10" s="22">
        <f>VLOOKUP($A10,[1]AFAHO11H0030!$A$1:$M$961,6,FALSE)</f>
        <v>175366</v>
      </c>
      <c r="T10" s="24">
        <f>VLOOKUP(B10,[2]個別包括!$A$6:$Z$2000,10,FALSE)</f>
        <v>87737</v>
      </c>
      <c r="U10" s="25">
        <f>S10/T10</f>
        <v>1.9987690484060316</v>
      </c>
      <c r="V10" s="27">
        <f ca="1">VLOOKUP(C10,INDIRECT("[中学校数.xlsx]"&amp;D10&amp;"!$A$7:$Y$351"),3,FALSE)</f>
        <v>4</v>
      </c>
      <c r="W10" s="28">
        <f ca="1">S10/V10</f>
        <v>43841.5</v>
      </c>
      <c r="X10" s="30">
        <f ca="1">VLOOKUP(C10,INDIRECT("[中学校生徒数.xlsx]"&amp;D10&amp;"!$A$6:$N$351"),3,FALSE)</f>
        <v>472</v>
      </c>
      <c r="Y10" s="26">
        <f ca="1">S10*1000/X10</f>
        <v>371538.13559322036</v>
      </c>
    </row>
    <row r="11" spans="1:25">
      <c r="A11" s="23" t="s">
        <v>158</v>
      </c>
      <c r="B11" s="23" t="str">
        <f>"C"&amp;A11&amp;"110000"</f>
        <v>C322059110000</v>
      </c>
      <c r="C11" s="23" t="str">
        <f>MID(A11,3,3)</f>
        <v>205</v>
      </c>
      <c r="D11" s="21" t="s">
        <v>159</v>
      </c>
      <c r="E11" s="21" t="s">
        <v>160</v>
      </c>
      <c r="F11" s="22">
        <f>VLOOKUP(A11,[1]AFAHO11H0030!$A$1:$M$961,3,FALSE)</f>
        <v>1748262</v>
      </c>
      <c r="G11" s="24">
        <f>VLOOKUP(B11,[2]個別包括!$A$6:$Z$2000,5,FALSE)</f>
        <v>950857</v>
      </c>
      <c r="H11" s="25">
        <f>F11/G11</f>
        <v>1.8386171632537804</v>
      </c>
      <c r="I11" s="26">
        <f ca="1">F11*1000/(Q11+X11)</f>
        <v>755188.76889848814</v>
      </c>
      <c r="J11" s="22">
        <f>VLOOKUP($A11,[1]AFAHO11H0030!$A$1:$M$961,4,FALSE)</f>
        <v>632376</v>
      </c>
      <c r="K11" s="26">
        <f ca="1">J11*1000/(Q11+X11)</f>
        <v>273164.57883369329</v>
      </c>
      <c r="L11" s="22">
        <f>VLOOKUP($A11,[1]AFAHO11H0030!$A$1:$M$961,5,FALSE)</f>
        <v>284578</v>
      </c>
      <c r="M11" s="24">
        <f>VLOOKUP(B11,[2]個別包括!$A$6:$Z$2000,6,FALSE)</f>
        <v>437362</v>
      </c>
      <c r="N11" s="25">
        <f>L11/M11</f>
        <v>0.65066923966874124</v>
      </c>
      <c r="O11" s="27">
        <f ca="1">VLOOKUP(C11,INDIRECT("[小学校数.xlsx]"&amp;D11&amp;"!$A$7:$V$351"),3,FALSE)</f>
        <v>16</v>
      </c>
      <c r="P11" s="28">
        <f ca="1">L11/O11</f>
        <v>17786.125</v>
      </c>
      <c r="Q11" s="29">
        <f ca="1">VLOOKUP(C11,INDIRECT("[小学校児童数.xlsx]"&amp;D11&amp;"!$A$6:$w$351"),3,FALSE)</f>
        <v>1522</v>
      </c>
      <c r="R11" s="26">
        <f ca="1">L11*1000/Q11</f>
        <v>186976.34691195795</v>
      </c>
      <c r="S11" s="22">
        <f>VLOOKUP($A11,[1]AFAHO11H0030!$A$1:$M$961,6,FALSE)</f>
        <v>150612</v>
      </c>
      <c r="T11" s="24">
        <f>VLOOKUP(B11,[2]個別包括!$A$6:$Z$2000,10,FALSE)</f>
        <v>171159</v>
      </c>
      <c r="U11" s="25">
        <f>S11/T11</f>
        <v>0.87995372723607879</v>
      </c>
      <c r="V11" s="27">
        <f ca="1">VLOOKUP(C11,INDIRECT("[中学校数.xlsx]"&amp;D11&amp;"!$A$7:$Y$351"),3,FALSE)</f>
        <v>6</v>
      </c>
      <c r="W11" s="28">
        <f ca="1">S11/V11</f>
        <v>25102</v>
      </c>
      <c r="X11" s="30">
        <f ca="1">VLOOKUP(C11,INDIRECT("[中学校生徒数.xlsx]"&amp;D11&amp;"!$A$6:$N$351"),3,FALSE)</f>
        <v>793</v>
      </c>
      <c r="Y11" s="26">
        <f ca="1">S11*1000/X11</f>
        <v>189926.86002522067</v>
      </c>
    </row>
    <row r="12" spans="1:25">
      <c r="A12" s="23" t="s">
        <v>51</v>
      </c>
      <c r="B12" s="23" t="str">
        <f>"C"&amp;A12&amp;"110000"</f>
        <v>C152188110000</v>
      </c>
      <c r="C12" s="23" t="str">
        <f>MID(A12,3,3)</f>
        <v>218</v>
      </c>
      <c r="D12" s="21" t="s">
        <v>41</v>
      </c>
      <c r="E12" s="21" t="s">
        <v>52</v>
      </c>
      <c r="F12" s="22">
        <f>VLOOKUP(A12,[1]AFAHO11H0030!$A$1:$M$961,3,FALSE)</f>
        <v>1797143</v>
      </c>
      <c r="G12" s="24">
        <f>VLOOKUP(B12,[2]個別包括!$A$6:$Z$2000,5,FALSE)</f>
        <v>962668</v>
      </c>
      <c r="H12" s="25">
        <f>F12/G12</f>
        <v>1.8668357107538631</v>
      </c>
      <c r="I12" s="26">
        <f ca="1">F12*1000/(Q12+X12)</f>
        <v>584056.87357816054</v>
      </c>
      <c r="J12" s="22">
        <f>VLOOKUP($A12,[1]AFAHO11H0030!$A$1:$M$961,4,FALSE)</f>
        <v>308018</v>
      </c>
      <c r="K12" s="26">
        <f ca="1">J12*1000/(Q12+X12)</f>
        <v>100103.34741631459</v>
      </c>
      <c r="L12" s="22">
        <f>VLOOKUP($A12,[1]AFAHO11H0030!$A$1:$M$961,5,FALSE)</f>
        <v>317972</v>
      </c>
      <c r="M12" s="24">
        <f>VLOOKUP(B12,[2]個別包括!$A$6:$Z$2000,6,FALSE)</f>
        <v>378523</v>
      </c>
      <c r="N12" s="25">
        <f>L12/M12</f>
        <v>0.84003349862491838</v>
      </c>
      <c r="O12" s="27">
        <f ca="1">VLOOKUP(C12,INDIRECT("[小学校数.xlsx]"&amp;D12&amp;"!$A$7:$V$351"),3,FALSE)</f>
        <v>9</v>
      </c>
      <c r="P12" s="28">
        <f ca="1">L12/O12</f>
        <v>35330.222222222219</v>
      </c>
      <c r="Q12" s="29">
        <f ca="1">VLOOKUP(C12,INDIRECT("[小学校児童数.xlsx]"&amp;D12&amp;"!$A$6:$w$351"),3,FALSE)</f>
        <v>1997</v>
      </c>
      <c r="R12" s="26">
        <f ca="1">L12*1000/Q12</f>
        <v>159224.83725588382</v>
      </c>
      <c r="S12" s="22">
        <f>VLOOKUP($A12,[1]AFAHO11H0030!$A$1:$M$961,6,FALSE)</f>
        <v>409120</v>
      </c>
      <c r="T12" s="24">
        <f>VLOOKUP(B12,[2]個別包括!$A$6:$Z$2000,10,FALSE)</f>
        <v>179927</v>
      </c>
      <c r="U12" s="25">
        <f>S12/T12</f>
        <v>2.2738110455907119</v>
      </c>
      <c r="V12" s="27">
        <f ca="1">VLOOKUP(C12,INDIRECT("[中学校数.xlsx]"&amp;D12&amp;"!$A$7:$Y$351"),3,FALSE)</f>
        <v>4</v>
      </c>
      <c r="W12" s="28">
        <f ca="1">S12/V12</f>
        <v>102280</v>
      </c>
      <c r="X12" s="30">
        <f ca="1">VLOOKUP(C12,INDIRECT("[中学校生徒数.xlsx]"&amp;D12&amp;"!$A$6:$N$351"),3,FALSE)</f>
        <v>1080</v>
      </c>
      <c r="Y12" s="26">
        <f ca="1">S12*1000/X12</f>
        <v>378814.81481481483</v>
      </c>
    </row>
    <row r="13" spans="1:25">
      <c r="A13" s="23" t="s">
        <v>138</v>
      </c>
      <c r="B13" s="23" t="str">
        <f>"C"&amp;A13&amp;"110000"</f>
        <v>C282120110000</v>
      </c>
      <c r="C13" s="23" t="str">
        <f>MID(A13,3,3)</f>
        <v>212</v>
      </c>
      <c r="D13" s="21" t="s">
        <v>139</v>
      </c>
      <c r="E13" s="21" t="s">
        <v>140</v>
      </c>
      <c r="F13" s="22">
        <f>VLOOKUP(A13,[1]AFAHO11H0030!$A$1:$M$961,3,FALSE)</f>
        <v>2342172</v>
      </c>
      <c r="G13" s="24">
        <f>VLOOKUP(B13,[2]個別包括!$A$6:$Z$2000,5,FALSE)</f>
        <v>1240565</v>
      </c>
      <c r="H13" s="25">
        <f>F13/G13</f>
        <v>1.8879881344387437</v>
      </c>
      <c r="I13" s="26">
        <f ca="1">F13*1000/(Q13+X13)</f>
        <v>706964.08089345007</v>
      </c>
      <c r="J13" s="22">
        <f>VLOOKUP($A13,[1]AFAHO11H0030!$A$1:$M$961,4,FALSE)</f>
        <v>230910</v>
      </c>
      <c r="K13" s="26">
        <f ca="1">J13*1000/(Q13+X13)</f>
        <v>69698.158768487774</v>
      </c>
      <c r="L13" s="22">
        <f>VLOOKUP($A13,[1]AFAHO11H0030!$A$1:$M$961,5,FALSE)</f>
        <v>294754</v>
      </c>
      <c r="M13" s="24">
        <f>VLOOKUP(B13,[2]個別包括!$A$6:$Z$2000,6,FALSE)</f>
        <v>317134</v>
      </c>
      <c r="N13" s="25">
        <f>L13/M13</f>
        <v>0.92943046157144926</v>
      </c>
      <c r="O13" s="27">
        <f ca="1">VLOOKUP(C13,INDIRECT("[小学校数.xlsx]"&amp;D13&amp;"!$A$7:$V$351"),3,FALSE)</f>
        <v>10</v>
      </c>
      <c r="P13" s="28">
        <f ca="1">L13/O13</f>
        <v>29475.4</v>
      </c>
      <c r="Q13" s="29">
        <f ca="1">VLOOKUP(C13,INDIRECT("[小学校児童数.xlsx]"&amp;D13&amp;"!$A$6:$w$351"),3,FALSE)</f>
        <v>2175</v>
      </c>
      <c r="R13" s="26">
        <f ca="1">L13*1000/Q13</f>
        <v>135519.08045977011</v>
      </c>
      <c r="S13" s="22">
        <f>VLOOKUP($A13,[1]AFAHO11H0030!$A$1:$M$961,6,FALSE)</f>
        <v>423747</v>
      </c>
      <c r="T13" s="24">
        <f>VLOOKUP(B13,[2]個別包括!$A$6:$Z$2000,10,FALSE)</f>
        <v>152380</v>
      </c>
      <c r="U13" s="25">
        <f>S13/T13</f>
        <v>2.7808570678566742</v>
      </c>
      <c r="V13" s="27">
        <f ca="1">VLOOKUP(C13,INDIRECT("[中学校数.xlsx]"&amp;D13&amp;"!$A$7:$Y$351"),3,FALSE)</f>
        <v>5</v>
      </c>
      <c r="W13" s="28">
        <f ca="1">S13/V13</f>
        <v>84749.4</v>
      </c>
      <c r="X13" s="30">
        <f ca="1">VLOOKUP(C13,INDIRECT("[中学校生徒数.xlsx]"&amp;D13&amp;"!$A$6:$N$351"),3,FALSE)</f>
        <v>1138</v>
      </c>
      <c r="Y13" s="26">
        <f ca="1">S13*1000/X13</f>
        <v>372361.15992970124</v>
      </c>
    </row>
    <row r="14" spans="1:25">
      <c r="A14" s="23" t="s">
        <v>135</v>
      </c>
      <c r="B14" s="23" t="str">
        <f>"C"&amp;A14&amp;"110000"</f>
        <v>C262030110000</v>
      </c>
      <c r="C14" s="23" t="str">
        <f>MID(A14,3,3)</f>
        <v>203</v>
      </c>
      <c r="D14" s="21" t="s">
        <v>136</v>
      </c>
      <c r="E14" s="21" t="s">
        <v>137</v>
      </c>
      <c r="F14" s="22">
        <f>VLOOKUP(A14,[1]AFAHO11H0030!$A$1:$M$961,3,FALSE)</f>
        <v>1579938</v>
      </c>
      <c r="G14" s="24">
        <f>VLOOKUP(B14,[2]個別包括!$A$6:$Z$2000,5,FALSE)</f>
        <v>822054</v>
      </c>
      <c r="H14" s="25">
        <f>F14/G14</f>
        <v>1.9219394346356808</v>
      </c>
      <c r="I14" s="26">
        <f ca="1">F14*1000/(Q14+X14)</f>
        <v>741754.92957746482</v>
      </c>
      <c r="J14" s="22">
        <f>VLOOKUP($A14,[1]AFAHO11H0030!$A$1:$M$961,4,FALSE)</f>
        <v>153194</v>
      </c>
      <c r="K14" s="26">
        <f ca="1">J14*1000/(Q14+X14)</f>
        <v>71922.065727699533</v>
      </c>
      <c r="L14" s="22">
        <f>VLOOKUP($A14,[1]AFAHO11H0030!$A$1:$M$961,5,FALSE)</f>
        <v>375140</v>
      </c>
      <c r="M14" s="24">
        <f>VLOOKUP(B14,[2]個別包括!$A$6:$Z$2000,6,FALSE)</f>
        <v>310931</v>
      </c>
      <c r="N14" s="25">
        <f>L14/M14</f>
        <v>1.206505623434138</v>
      </c>
      <c r="O14" s="27">
        <f ca="1">VLOOKUP(C14,INDIRECT("[小学校数.xlsx]"&amp;D14&amp;"!$A$7:$V$351"),3,FALSE)</f>
        <v>10</v>
      </c>
      <c r="P14" s="28">
        <f ca="1">L14/O14</f>
        <v>37514</v>
      </c>
      <c r="Q14" s="29">
        <f ca="1">VLOOKUP(C14,INDIRECT("[小学校児童数.xlsx]"&amp;D14&amp;"!$A$6:$w$351"),3,FALSE)</f>
        <v>1378</v>
      </c>
      <c r="R14" s="26">
        <f ca="1">L14*1000/Q14</f>
        <v>272235.12336719886</v>
      </c>
      <c r="S14" s="22">
        <f>VLOOKUP($A14,[1]AFAHO11H0030!$A$1:$M$961,6,FALSE)</f>
        <v>197022</v>
      </c>
      <c r="T14" s="24">
        <f>VLOOKUP(B14,[2]個別包括!$A$6:$Z$2000,10,FALSE)</f>
        <v>161121</v>
      </c>
      <c r="U14" s="25">
        <f>S14/T14</f>
        <v>1.222820116558363</v>
      </c>
      <c r="V14" s="27">
        <f ca="1">VLOOKUP(C14,INDIRECT("[中学校数.xlsx]"&amp;D14&amp;"!$A$7:$Y$351"),3,FALSE)</f>
        <v>6</v>
      </c>
      <c r="W14" s="28">
        <f ca="1">S14/V14</f>
        <v>32837</v>
      </c>
      <c r="X14" s="30">
        <f ca="1">VLOOKUP(C14,INDIRECT("[中学校生徒数.xlsx]"&amp;D14&amp;"!$A$6:$N$351"),3,FALSE)</f>
        <v>752</v>
      </c>
      <c r="Y14" s="26">
        <f ca="1">S14*1000/X14</f>
        <v>261997.3404255319</v>
      </c>
    </row>
    <row r="15" spans="1:25">
      <c r="A15" s="31" t="s">
        <v>147</v>
      </c>
      <c r="B15" s="31" t="str">
        <f>"C"&amp;A15&amp;"110000"</f>
        <v>C282251110000</v>
      </c>
      <c r="C15" s="31" t="str">
        <f>MID(A15,3,3)</f>
        <v>225</v>
      </c>
      <c r="D15" s="32" t="s">
        <v>139</v>
      </c>
      <c r="E15" s="32" t="s">
        <v>148</v>
      </c>
      <c r="F15" s="33">
        <f>VLOOKUP(A15,[1]AFAHO11H0030!$A$1:$M$961,3,FALSE)</f>
        <v>1691490</v>
      </c>
      <c r="G15" s="34">
        <f>VLOOKUP(B15,[2]個別包括!$A$6:$Z$2000,5,FALSE)</f>
        <v>879906</v>
      </c>
      <c r="H15" s="35">
        <f>F15/G15</f>
        <v>1.9223530695324273</v>
      </c>
      <c r="I15" s="36">
        <f ca="1">F15*1000/(Q15+X15)</f>
        <v>800137.18070009456</v>
      </c>
      <c r="J15" s="33">
        <f>VLOOKUP($A15,[1]AFAHO11H0030!$A$1:$M$961,4,FALSE)</f>
        <v>193822</v>
      </c>
      <c r="K15" s="36">
        <f ca="1">J15*1000/(Q15+X15)</f>
        <v>91684.957426679277</v>
      </c>
      <c r="L15" s="33">
        <f>VLOOKUP($A15,[1]AFAHO11H0030!$A$1:$M$961,5,FALSE)</f>
        <v>490174</v>
      </c>
      <c r="M15" s="34">
        <f>VLOOKUP(B15,[2]個別包括!$A$6:$Z$2000,6,FALSE)</f>
        <v>310855</v>
      </c>
      <c r="N15" s="35">
        <f>L15/M15</f>
        <v>1.5768573772337584</v>
      </c>
      <c r="O15" s="37">
        <f ca="1">VLOOKUP(C15,INDIRECT("[小学校数.xlsx]"&amp;D15&amp;"!$A$7:$V$351"),3,FALSE)</f>
        <v>9</v>
      </c>
      <c r="P15" s="38">
        <f ca="1">L15/O15</f>
        <v>54463.777777777781</v>
      </c>
      <c r="Q15" s="39">
        <f ca="1">VLOOKUP(C15,INDIRECT("[小学校児童数.xlsx]"&amp;D15&amp;"!$A$6:$w$351"),3,FALSE)</f>
        <v>1431</v>
      </c>
      <c r="R15" s="36">
        <f ca="1">L15*1000/Q15</f>
        <v>342539.48287910555</v>
      </c>
      <c r="S15" s="33">
        <f>VLOOKUP($A15,[1]AFAHO11H0030!$A$1:$M$961,6,FALSE)</f>
        <v>147316</v>
      </c>
      <c r="T15" s="34">
        <f>VLOOKUP(B15,[2]個別包括!$A$6:$Z$2000,10,FALSE)</f>
        <v>115877</v>
      </c>
      <c r="U15" s="35">
        <f>S15/T15</f>
        <v>1.2713135479862268</v>
      </c>
      <c r="V15" s="37">
        <f ca="1">VLOOKUP(C15,INDIRECT("[中学校数.xlsx]"&amp;D15&amp;"!$A$7:$Y$351"),3,FALSE)</f>
        <v>5</v>
      </c>
      <c r="W15" s="38">
        <f ca="1">S15/V15</f>
        <v>29463.200000000001</v>
      </c>
      <c r="X15" s="40">
        <f ca="1">VLOOKUP(C15,INDIRECT("[中学校生徒数.xlsx]"&amp;D15&amp;"!$A$6:$N$351"),3,FALSE)</f>
        <v>683</v>
      </c>
      <c r="Y15" s="36">
        <f ca="1">S15*1000/X15</f>
        <v>215689.60468521231</v>
      </c>
    </row>
    <row r="16" spans="1:25">
      <c r="A16" s="23" t="s">
        <v>109</v>
      </c>
      <c r="B16" s="23" t="str">
        <f>"C"&amp;A16&amp;"110000"</f>
        <v>C212156110000</v>
      </c>
      <c r="C16" s="23" t="str">
        <f>MID(A16,3,3)</f>
        <v>215</v>
      </c>
      <c r="D16" s="21" t="s">
        <v>103</v>
      </c>
      <c r="E16" s="21" t="s">
        <v>110</v>
      </c>
      <c r="F16" s="22">
        <f>VLOOKUP(A16,[1]AFAHO11H0030!$A$1:$M$961,3,FALSE)</f>
        <v>1178382</v>
      </c>
      <c r="G16" s="24">
        <f>VLOOKUP(B16,[2]個別包括!$A$6:$Z$2000,5,FALSE)</f>
        <v>602561</v>
      </c>
      <c r="H16" s="25">
        <f>F16/G16</f>
        <v>1.9556227502277779</v>
      </c>
      <c r="I16" s="26">
        <f ca="1">F16*1000/(Q16+X16)</f>
        <v>683516.24129930395</v>
      </c>
      <c r="J16" s="22">
        <f>VLOOKUP($A16,[1]AFAHO11H0030!$A$1:$M$961,4,FALSE)</f>
        <v>205240</v>
      </c>
      <c r="K16" s="26">
        <f ca="1">J16*1000/(Q16+X16)</f>
        <v>119048.72389791183</v>
      </c>
      <c r="L16" s="22">
        <f>VLOOKUP($A16,[1]AFAHO11H0030!$A$1:$M$961,5,FALSE)</f>
        <v>212555</v>
      </c>
      <c r="M16" s="24">
        <f>VLOOKUP(B16,[2]個別包括!$A$6:$Z$2000,6,FALSE)</f>
        <v>256264</v>
      </c>
      <c r="N16" s="25">
        <f>L16/M16</f>
        <v>0.82943761121343618</v>
      </c>
      <c r="O16" s="27">
        <f ca="1">VLOOKUP(C16,INDIRECT("[小学校数.xlsx]"&amp;D16&amp;"!$A$7:$V$351"),3,FALSE)</f>
        <v>9</v>
      </c>
      <c r="P16" s="28">
        <f ca="1">L16/O16</f>
        <v>23617.222222222223</v>
      </c>
      <c r="Q16" s="29">
        <f ca="1">VLOOKUP(C16,INDIRECT("[小学校児童数.xlsx]"&amp;D16&amp;"!$A$6:$w$351"),3,FALSE)</f>
        <v>1112</v>
      </c>
      <c r="R16" s="26">
        <f ca="1">L16*1000/Q16</f>
        <v>191146.58273381295</v>
      </c>
      <c r="S16" s="22">
        <f>VLOOKUP($A16,[1]AFAHO11H0030!$A$1:$M$961,6,FALSE)</f>
        <v>107044</v>
      </c>
      <c r="T16" s="24">
        <f>VLOOKUP(B16,[2]個別包括!$A$6:$Z$2000,10,FALSE)</f>
        <v>101634</v>
      </c>
      <c r="U16" s="25">
        <f>S16/T16</f>
        <v>1.0532302182340556</v>
      </c>
      <c r="V16" s="27">
        <f ca="1">VLOOKUP(C16,INDIRECT("[中学校数.xlsx]"&amp;D16&amp;"!$A$7:$Y$351"),3,FALSE)</f>
        <v>3</v>
      </c>
      <c r="W16" s="28">
        <f ca="1">S16/V16</f>
        <v>35681.333333333336</v>
      </c>
      <c r="X16" s="30">
        <f ca="1">VLOOKUP(C16,INDIRECT("[中学校生徒数.xlsx]"&amp;D16&amp;"!$A$6:$N$351"),3,FALSE)</f>
        <v>612</v>
      </c>
      <c r="Y16" s="26">
        <f ca="1">S16*1000/X16</f>
        <v>174908.49673202613</v>
      </c>
    </row>
    <row r="17" spans="1:25">
      <c r="A17" s="23" t="s">
        <v>23</v>
      </c>
      <c r="B17" s="23" t="str">
        <f>"C"&amp;A17&amp;"110000"</f>
        <v>C082236110000</v>
      </c>
      <c r="C17" s="23" t="str">
        <f>MID(A17,3,3)</f>
        <v>223</v>
      </c>
      <c r="D17" s="21" t="s">
        <v>17</v>
      </c>
      <c r="E17" s="21" t="s">
        <v>24</v>
      </c>
      <c r="F17" s="22">
        <f>VLOOKUP(A17,[1]AFAHO11H0030!$A$1:$M$961,3,FALSE)</f>
        <v>1170592</v>
      </c>
      <c r="G17" s="24">
        <f>VLOOKUP(B17,[2]個別包括!$A$6:$Z$2000,5,FALSE)</f>
        <v>598317</v>
      </c>
      <c r="H17" s="25">
        <f>F17/G17</f>
        <v>1.9564745778575572</v>
      </c>
      <c r="I17" s="26">
        <f ca="1">F17*1000/(Q17+X17)</f>
        <v>651777.28285077948</v>
      </c>
      <c r="J17" s="22">
        <f>VLOOKUP($A17,[1]AFAHO11H0030!$A$1:$M$961,4,FALSE)</f>
        <v>161334</v>
      </c>
      <c r="K17" s="26">
        <f ca="1">J17*1000/(Q17+X17)</f>
        <v>89829.621380846322</v>
      </c>
      <c r="L17" s="22">
        <f>VLOOKUP($A17,[1]AFAHO11H0030!$A$1:$M$961,5,FALSE)</f>
        <v>235069</v>
      </c>
      <c r="M17" s="24">
        <f>VLOOKUP(B17,[2]個別包括!$A$6:$Z$2000,6,FALSE)</f>
        <v>219127</v>
      </c>
      <c r="N17" s="25">
        <f>L17/M17</f>
        <v>1.0727523308401063</v>
      </c>
      <c r="O17" s="27">
        <f ca="1">VLOOKUP(C17,INDIRECT("[小学校数.xlsx]"&amp;D17&amp;"!$A$7:$V$351"),3,FALSE)</f>
        <v>5</v>
      </c>
      <c r="P17" s="28">
        <f ca="1">L17/O17</f>
        <v>47013.8</v>
      </c>
      <c r="Q17" s="29">
        <f ca="1">VLOOKUP(C17,INDIRECT("[小学校児童数.xlsx]"&amp;D17&amp;"!$A$6:$w$351"),3,FALSE)</f>
        <v>1193</v>
      </c>
      <c r="R17" s="26">
        <f ca="1">L17*1000/Q17</f>
        <v>197040.23470243084</v>
      </c>
      <c r="S17" s="22">
        <f>VLOOKUP($A17,[1]AFAHO11H0030!$A$1:$M$961,6,FALSE)</f>
        <v>155256</v>
      </c>
      <c r="T17" s="24">
        <f>VLOOKUP(B17,[2]個別包括!$A$6:$Z$2000,10,FALSE)</f>
        <v>134903</v>
      </c>
      <c r="U17" s="25">
        <f>S17/T17</f>
        <v>1.1508713668339474</v>
      </c>
      <c r="V17" s="27">
        <f ca="1">VLOOKUP(C17,INDIRECT("[中学校数.xlsx]"&amp;D17&amp;"!$A$7:$Y$351"),3,FALSE)</f>
        <v>4</v>
      </c>
      <c r="W17" s="28">
        <f ca="1">S17/V17</f>
        <v>38814</v>
      </c>
      <c r="X17" s="30">
        <f ca="1">VLOOKUP(C17,INDIRECT("[中学校生徒数.xlsx]"&amp;D17&amp;"!$A$6:$N$351"),3,FALSE)</f>
        <v>603</v>
      </c>
      <c r="Y17" s="26">
        <f ca="1">S17*1000/X17</f>
        <v>257472.63681592038</v>
      </c>
    </row>
    <row r="18" spans="1:25">
      <c r="A18" s="23" t="s">
        <v>3</v>
      </c>
      <c r="B18" s="23" t="str">
        <f>"C"&amp;A18&amp;"110000"</f>
        <v>C032115110000</v>
      </c>
      <c r="C18" s="23" t="str">
        <f>MID(A18,3,3)</f>
        <v>211</v>
      </c>
      <c r="D18" s="21" t="s">
        <v>1</v>
      </c>
      <c r="E18" s="21" t="s">
        <v>4</v>
      </c>
      <c r="F18" s="22">
        <f>VLOOKUP(A18,[1]AFAHO11H0030!$A$1:$M$961,3,FALSE)</f>
        <v>1600941</v>
      </c>
      <c r="G18" s="24">
        <f>VLOOKUP(B18,[2]個別包括!$A$6:$Z$2000,5,FALSE)</f>
        <v>787731</v>
      </c>
      <c r="H18" s="25">
        <f>F18/G18</f>
        <v>2.0323447979068998</v>
      </c>
      <c r="I18" s="26">
        <f ca="1">F18*1000/(Q18+X18)</f>
        <v>868189.26247288508</v>
      </c>
      <c r="J18" s="22">
        <f>VLOOKUP($A18,[1]AFAHO11H0030!$A$1:$M$961,4,FALSE)</f>
        <v>421170</v>
      </c>
      <c r="K18" s="26">
        <f ca="1">J18*1000/(Q18+X18)</f>
        <v>228400.2169197397</v>
      </c>
      <c r="L18" s="22">
        <f>VLOOKUP($A18,[1]AFAHO11H0030!$A$1:$M$961,5,FALSE)</f>
        <v>244304</v>
      </c>
      <c r="M18" s="24">
        <f>VLOOKUP(B18,[2]個別包括!$A$6:$Z$2000,6,FALSE)</f>
        <v>301758</v>
      </c>
      <c r="N18" s="25">
        <f>L18/M18</f>
        <v>0.80960239662245903</v>
      </c>
      <c r="O18" s="27">
        <f ca="1">VLOOKUP(C18,INDIRECT("[小学校数.xlsx]"&amp;D18&amp;"!$A$7:$V$351"),3,FALSE)</f>
        <v>9</v>
      </c>
      <c r="P18" s="28">
        <f ca="1">L18/O18</f>
        <v>27144.888888888891</v>
      </c>
      <c r="Q18" s="29">
        <f ca="1">VLOOKUP(C18,INDIRECT("[小学校児童数.xlsx]"&amp;D18&amp;"!$A$6:$w$351"),3,FALSE)</f>
        <v>1170</v>
      </c>
      <c r="R18" s="26">
        <f ca="1">L18*1000/Q18</f>
        <v>208806.83760683759</v>
      </c>
      <c r="S18" s="22">
        <f>VLOOKUP($A18,[1]AFAHO11H0030!$A$1:$M$961,6,FALSE)</f>
        <v>155071</v>
      </c>
      <c r="T18" s="24">
        <f>VLOOKUP(B18,[2]個別包括!$A$6:$Z$2000,10,FALSE)</f>
        <v>140179</v>
      </c>
      <c r="U18" s="25">
        <f>S18/T18</f>
        <v>1.106235598770144</v>
      </c>
      <c r="V18" s="27">
        <f ca="1">VLOOKUP(C18,INDIRECT("[中学校数.xlsx]"&amp;D18&amp;"!$A$7:$Y$351"),3,FALSE)</f>
        <v>5</v>
      </c>
      <c r="W18" s="28">
        <f ca="1">S18/V18</f>
        <v>31014.2</v>
      </c>
      <c r="X18" s="30">
        <f ca="1">VLOOKUP(C18,INDIRECT("[中学校生徒数.xlsx]"&amp;D18&amp;"!$A$6:$N$351"),3,FALSE)</f>
        <v>674</v>
      </c>
      <c r="Y18" s="26">
        <f ca="1">S18*1000/X18</f>
        <v>230075.66765578635</v>
      </c>
    </row>
    <row r="19" spans="1:25">
      <c r="A19" s="23" t="s">
        <v>30</v>
      </c>
      <c r="B19" s="23" t="str">
        <f>"C"&amp;A19&amp;"110000"</f>
        <v>C092151110000</v>
      </c>
      <c r="C19" s="23" t="str">
        <f>MID(A19,3,3)</f>
        <v>215</v>
      </c>
      <c r="D19" s="21" t="s">
        <v>26</v>
      </c>
      <c r="E19" s="21" t="s">
        <v>31</v>
      </c>
      <c r="F19" s="22">
        <f>VLOOKUP(A19,[1]AFAHO11H0030!$A$1:$M$961,3,FALSE)</f>
        <v>1317844</v>
      </c>
      <c r="G19" s="24">
        <f>VLOOKUP(B19,[2]個別包括!$A$6:$Z$2000,5,FALSE)</f>
        <v>646832</v>
      </c>
      <c r="H19" s="25">
        <f>F19/G19</f>
        <v>2.0373821950676527</v>
      </c>
      <c r="I19" s="26">
        <f ca="1">F19*1000/(Q19+X19)</f>
        <v>867002.63157894742</v>
      </c>
      <c r="J19" s="22">
        <f>VLOOKUP($A19,[1]AFAHO11H0030!$A$1:$M$961,4,FALSE)</f>
        <v>254311</v>
      </c>
      <c r="K19" s="26">
        <f ca="1">J19*1000/(Q19+X19)</f>
        <v>167309.86842105264</v>
      </c>
      <c r="L19" s="22">
        <f>VLOOKUP($A19,[1]AFAHO11H0030!$A$1:$M$961,5,FALSE)</f>
        <v>212100</v>
      </c>
      <c r="M19" s="24">
        <f>VLOOKUP(B19,[2]個別包括!$A$6:$Z$2000,6,FALSE)</f>
        <v>239062</v>
      </c>
      <c r="N19" s="25">
        <f>L19/M19</f>
        <v>0.88721754189289803</v>
      </c>
      <c r="O19" s="27">
        <f ca="1">VLOOKUP(C19,INDIRECT("[小学校数.xlsx]"&amp;D19&amp;"!$A$7:$V$351"),3,FALSE)</f>
        <v>5</v>
      </c>
      <c r="P19" s="28">
        <f ca="1">L19/O19</f>
        <v>42420</v>
      </c>
      <c r="Q19" s="29">
        <f ca="1">VLOOKUP(C19,INDIRECT("[小学校児童数.xlsx]"&amp;D19&amp;"!$A$6:$w$351"),3,FALSE)</f>
        <v>967</v>
      </c>
      <c r="R19" s="26">
        <f ca="1">L19*1000/Q19</f>
        <v>219338.15925542917</v>
      </c>
      <c r="S19" s="22">
        <f>VLOOKUP($A19,[1]AFAHO11H0030!$A$1:$M$961,6,FALSE)</f>
        <v>133742</v>
      </c>
      <c r="T19" s="24">
        <f>VLOOKUP(B19,[2]個別包括!$A$6:$Z$2000,10,FALSE)</f>
        <v>127669</v>
      </c>
      <c r="U19" s="25">
        <f>S19/T19</f>
        <v>1.0475683212056177</v>
      </c>
      <c r="V19" s="27">
        <f ca="1">VLOOKUP(C19,INDIRECT("[中学校数.xlsx]"&amp;D19&amp;"!$A$7:$Y$351"),3,FALSE)</f>
        <v>2</v>
      </c>
      <c r="W19" s="28">
        <f ca="1">S19/V19</f>
        <v>66871</v>
      </c>
      <c r="X19" s="30">
        <f ca="1">VLOOKUP(C19,INDIRECT("[中学校生徒数.xlsx]"&amp;D19&amp;"!$A$6:$N$351"),3,FALSE)</f>
        <v>553</v>
      </c>
      <c r="Y19" s="26">
        <f ca="1">S19*1000/X19</f>
        <v>241848.1012658228</v>
      </c>
    </row>
    <row r="20" spans="1:25">
      <c r="A20" s="23" t="s">
        <v>78</v>
      </c>
      <c r="B20" s="23" t="str">
        <f>"C"&amp;A20&amp;"110000"</f>
        <v>C182061110000</v>
      </c>
      <c r="C20" s="23" t="str">
        <f>MID(A20,3,3)</f>
        <v>206</v>
      </c>
      <c r="D20" s="21" t="s">
        <v>76</v>
      </c>
      <c r="E20" s="21" t="s">
        <v>79</v>
      </c>
      <c r="F20" s="22">
        <f>VLOOKUP(A20,[1]AFAHO11H0030!$A$1:$M$961,3,FALSE)</f>
        <v>1134027</v>
      </c>
      <c r="G20" s="24">
        <f>VLOOKUP(B20,[2]個別包括!$A$6:$Z$2000,5,FALSE)</f>
        <v>554323</v>
      </c>
      <c r="H20" s="25">
        <f>F20/G20</f>
        <v>2.0457873838898983</v>
      </c>
      <c r="I20" s="26">
        <f ca="1">F20*1000/(Q20+X20)</f>
        <v>729277.81350482313</v>
      </c>
      <c r="J20" s="22">
        <f>VLOOKUP($A20,[1]AFAHO11H0030!$A$1:$M$961,4,FALSE)</f>
        <v>262970</v>
      </c>
      <c r="K20" s="26">
        <f ca="1">J20*1000/(Q20+X20)</f>
        <v>169112.54019292604</v>
      </c>
      <c r="L20" s="22">
        <f>VLOOKUP($A20,[1]AFAHO11H0030!$A$1:$M$961,5,FALSE)</f>
        <v>215469</v>
      </c>
      <c r="M20" s="24">
        <f>VLOOKUP(B20,[2]個別包括!$A$6:$Z$2000,6,FALSE)</f>
        <v>225529</v>
      </c>
      <c r="N20" s="25">
        <f>L20/M20</f>
        <v>0.95539376310807034</v>
      </c>
      <c r="O20" s="27">
        <f ca="1">VLOOKUP(C20,INDIRECT("[小学校数.xlsx]"&amp;D20&amp;"!$A$7:$V$351"),3,FALSE)</f>
        <v>10</v>
      </c>
      <c r="P20" s="28">
        <f ca="1">L20/O20</f>
        <v>21546.9</v>
      </c>
      <c r="Q20" s="29">
        <f ca="1">VLOOKUP(C20,INDIRECT("[小学校児童数.xlsx]"&amp;D20&amp;"!$A$6:$w$351"),3,FALSE)</f>
        <v>1004</v>
      </c>
      <c r="R20" s="26">
        <f ca="1">L20*1000/Q20</f>
        <v>214610.55776892431</v>
      </c>
      <c r="S20" s="22">
        <f>VLOOKUP($A20,[1]AFAHO11H0030!$A$1:$M$961,6,FALSE)</f>
        <v>106881</v>
      </c>
      <c r="T20" s="24">
        <f>VLOOKUP(B20,[2]個別包括!$A$6:$Z$2000,10,FALSE)</f>
        <v>85653</v>
      </c>
      <c r="U20" s="25">
        <f>S20/T20</f>
        <v>1.2478372036005745</v>
      </c>
      <c r="V20" s="27">
        <f ca="1">VLOOKUP(C20,INDIRECT("[中学校数.xlsx]"&amp;D20&amp;"!$A$7:$Y$351"),3,FALSE)</f>
        <v>4</v>
      </c>
      <c r="W20" s="28">
        <f ca="1">S20/V20</f>
        <v>26720.25</v>
      </c>
      <c r="X20" s="30">
        <f ca="1">VLOOKUP(C20,INDIRECT("[中学校生徒数.xlsx]"&amp;D20&amp;"!$A$6:$N$351"),3,FALSE)</f>
        <v>551</v>
      </c>
      <c r="Y20" s="26">
        <f ca="1">S20*1000/X20</f>
        <v>193976.40653357533</v>
      </c>
    </row>
    <row r="21" spans="1:25">
      <c r="A21" s="23" t="s">
        <v>58</v>
      </c>
      <c r="B21" s="23" t="str">
        <f>"C"&amp;A21&amp;"110000"</f>
        <v>C162060110000</v>
      </c>
      <c r="C21" s="23" t="str">
        <f>MID(A21,3,3)</f>
        <v>206</v>
      </c>
      <c r="D21" s="21" t="s">
        <v>54</v>
      </c>
      <c r="E21" s="21" t="s">
        <v>59</v>
      </c>
      <c r="F21" s="22">
        <f>VLOOKUP(A21,[1]AFAHO11H0030!$A$1:$M$961,3,FALSE)</f>
        <v>1193285</v>
      </c>
      <c r="G21" s="24">
        <f>VLOOKUP(B21,[2]個別包括!$A$6:$Z$2000,5,FALSE)</f>
        <v>581078</v>
      </c>
      <c r="H21" s="25">
        <f>F21/G21</f>
        <v>2.0535711212608292</v>
      </c>
      <c r="I21" s="26">
        <f ca="1">F21*1000/(Q21+X21)</f>
        <v>491873.45424567186</v>
      </c>
      <c r="J21" s="22">
        <f>VLOOKUP($A21,[1]AFAHO11H0030!$A$1:$M$961,4,FALSE)</f>
        <v>170485</v>
      </c>
      <c r="K21" s="26">
        <f ca="1">J21*1000/(Q21+X21)</f>
        <v>70274.113767518546</v>
      </c>
      <c r="L21" s="22">
        <f>VLOOKUP($A21,[1]AFAHO11H0030!$A$1:$M$961,5,FALSE)</f>
        <v>158887</v>
      </c>
      <c r="M21" s="24">
        <f>VLOOKUP(B21,[2]個別包括!$A$6:$Z$2000,6,FALSE)</f>
        <v>240335</v>
      </c>
      <c r="N21" s="25">
        <f>L21/M21</f>
        <v>0.66110637235525416</v>
      </c>
      <c r="O21" s="27">
        <f ca="1">VLOOKUP(C21,INDIRECT("[小学校数.xlsx]"&amp;D21&amp;"!$A$7:$V$351"),3,FALSE)</f>
        <v>7</v>
      </c>
      <c r="P21" s="28">
        <f ca="1">L21/O21</f>
        <v>22698.142857142859</v>
      </c>
      <c r="Q21" s="29">
        <f ca="1">VLOOKUP(C21,INDIRECT("[小学校児童数.xlsx]"&amp;D21&amp;"!$A$6:$w$351"),3,FALSE)</f>
        <v>1605</v>
      </c>
      <c r="R21" s="26">
        <f ca="1">L21*1000/Q21</f>
        <v>98995.015576323989</v>
      </c>
      <c r="S21" s="22">
        <f>VLOOKUP($A21,[1]AFAHO11H0030!$A$1:$M$961,6,FALSE)</f>
        <v>87718</v>
      </c>
      <c r="T21" s="24">
        <f>VLOOKUP(B21,[2]個別包括!$A$6:$Z$2000,10,FALSE)</f>
        <v>114145</v>
      </c>
      <c r="U21" s="25">
        <f>S21/T21</f>
        <v>0.76847868938630692</v>
      </c>
      <c r="V21" s="27">
        <f ca="1">VLOOKUP(C21,INDIRECT("[中学校数.xlsx]"&amp;D21&amp;"!$A$7:$Y$351"),3,FALSE)</f>
        <v>2</v>
      </c>
      <c r="W21" s="28">
        <f ca="1">S21/V21</f>
        <v>43859</v>
      </c>
      <c r="X21" s="30">
        <f ca="1">VLOOKUP(C21,INDIRECT("[中学校生徒数.xlsx]"&amp;D21&amp;"!$A$6:$N$351"),3,FALSE)</f>
        <v>821</v>
      </c>
      <c r="Y21" s="26">
        <f ca="1">S21*1000/X21</f>
        <v>106842.87454323994</v>
      </c>
    </row>
    <row r="22" spans="1:25">
      <c r="A22" s="23" t="s">
        <v>141</v>
      </c>
      <c r="B22" s="23" t="str">
        <f>"C"&amp;A22&amp;"110000"</f>
        <v>C282138110000</v>
      </c>
      <c r="C22" s="23" t="str">
        <f>MID(A22,3,3)</f>
        <v>213</v>
      </c>
      <c r="D22" s="21" t="s">
        <v>139</v>
      </c>
      <c r="E22" s="21" t="s">
        <v>142</v>
      </c>
      <c r="F22" s="22">
        <f>VLOOKUP(A22,[1]AFAHO11H0030!$A$1:$M$961,3,FALSE)</f>
        <v>1630516</v>
      </c>
      <c r="G22" s="24">
        <f>VLOOKUP(B22,[2]個別包括!$A$6:$Z$2000,5,FALSE)</f>
        <v>753682</v>
      </c>
      <c r="H22" s="25">
        <f>F22/G22</f>
        <v>2.1634004792472155</v>
      </c>
      <c r="I22" s="26">
        <f ca="1">F22*1000/(Q22+X22)</f>
        <v>570908.96358543413</v>
      </c>
      <c r="J22" s="22">
        <f>VLOOKUP($A22,[1]AFAHO11H0030!$A$1:$M$961,4,FALSE)</f>
        <v>388371</v>
      </c>
      <c r="K22" s="26">
        <f ca="1">J22*1000/(Q22+X22)</f>
        <v>135984.24369747899</v>
      </c>
      <c r="L22" s="22">
        <f>VLOOKUP($A22,[1]AFAHO11H0030!$A$1:$M$961,5,FALSE)</f>
        <v>211623</v>
      </c>
      <c r="M22" s="24">
        <f>VLOOKUP(B22,[2]個別包括!$A$6:$Z$2000,6,FALSE)</f>
        <v>280260</v>
      </c>
      <c r="N22" s="25">
        <f>L22/M22</f>
        <v>0.75509526867908372</v>
      </c>
      <c r="O22" s="27">
        <f ca="1">VLOOKUP(C22,INDIRECT("[小学校数.xlsx]"&amp;D22&amp;"!$A$7:$V$351"),3,FALSE)</f>
        <v>8</v>
      </c>
      <c r="P22" s="28">
        <f ca="1">L22/O22</f>
        <v>26452.875</v>
      </c>
      <c r="Q22" s="29">
        <f ca="1">VLOOKUP(C22,INDIRECT("[小学校児童数.xlsx]"&amp;D22&amp;"!$A$6:$w$351"),3,FALSE)</f>
        <v>1855</v>
      </c>
      <c r="R22" s="26">
        <f ca="1">L22*1000/Q22</f>
        <v>114082.47978436657</v>
      </c>
      <c r="S22" s="22">
        <f>VLOOKUP($A22,[1]AFAHO11H0030!$A$1:$M$961,6,FALSE)</f>
        <v>146287</v>
      </c>
      <c r="T22" s="24">
        <f>VLOOKUP(B22,[2]個別包括!$A$6:$Z$2000,10,FALSE)</f>
        <v>124025</v>
      </c>
      <c r="U22" s="25">
        <f>S22/T22</f>
        <v>1.1794960693408587</v>
      </c>
      <c r="V22" s="27">
        <f ca="1">VLOOKUP(C22,INDIRECT("[中学校数.xlsx]"&amp;D22&amp;"!$A$7:$Y$351"),3,FALSE)</f>
        <v>4</v>
      </c>
      <c r="W22" s="28">
        <f ca="1">S22/V22</f>
        <v>36571.75</v>
      </c>
      <c r="X22" s="30">
        <f ca="1">VLOOKUP(C22,INDIRECT("[中学校生徒数.xlsx]"&amp;D22&amp;"!$A$6:$N$351"),3,FALSE)</f>
        <v>1001</v>
      </c>
      <c r="Y22" s="26">
        <f ca="1">S22*1000/X22</f>
        <v>146140.85914085913</v>
      </c>
    </row>
    <row r="23" spans="1:25">
      <c r="A23" s="23" t="s">
        <v>117</v>
      </c>
      <c r="B23" s="23" t="str">
        <f>"C"&amp;A23&amp;"110000"</f>
        <v>C212202110000</v>
      </c>
      <c r="C23" s="23" t="str">
        <f>MID(A23,3,3)</f>
        <v>220</v>
      </c>
      <c r="D23" s="21" t="s">
        <v>103</v>
      </c>
      <c r="E23" s="21" t="s">
        <v>118</v>
      </c>
      <c r="F23" s="22">
        <f>VLOOKUP(A23,[1]AFAHO11H0030!$A$1:$M$961,3,FALSE)</f>
        <v>2068103</v>
      </c>
      <c r="G23" s="24">
        <f>VLOOKUP(B23,[2]個別包括!$A$6:$Z$2000,5,FALSE)</f>
        <v>951066</v>
      </c>
      <c r="H23" s="25">
        <f>F23/G23</f>
        <v>2.1745104966427147</v>
      </c>
      <c r="I23" s="26">
        <f ca="1">F23*1000/(Q23+X23)</f>
        <v>972767.1683913453</v>
      </c>
      <c r="J23" s="22">
        <f>VLOOKUP($A23,[1]AFAHO11H0030!$A$1:$M$961,4,FALSE)</f>
        <v>336756</v>
      </c>
      <c r="K23" s="26">
        <f ca="1">J23*1000/(Q23+X23)</f>
        <v>158398.87111947319</v>
      </c>
      <c r="L23" s="22">
        <f>VLOOKUP($A23,[1]AFAHO11H0030!$A$1:$M$961,5,FALSE)</f>
        <v>745653</v>
      </c>
      <c r="M23" s="24">
        <f>VLOOKUP(B23,[2]個別包括!$A$6:$Z$2000,6,FALSE)</f>
        <v>371581</v>
      </c>
      <c r="N23" s="25">
        <f>L23/M23</f>
        <v>2.0067037873303533</v>
      </c>
      <c r="O23" s="27">
        <f ca="1">VLOOKUP(C23,INDIRECT("[小学校数.xlsx]"&amp;D23&amp;"!$A$7:$V$351"),3,FALSE)</f>
        <v>10</v>
      </c>
      <c r="P23" s="28">
        <f ca="1">L23/O23</f>
        <v>74565.3</v>
      </c>
      <c r="Q23" s="29">
        <f ca="1">VLOOKUP(C23,INDIRECT("[小学校児童数.xlsx]"&amp;D23&amp;"!$A$6:$w$351"),3,FALSE)</f>
        <v>1327</v>
      </c>
      <c r="R23" s="26">
        <f ca="1">L23*1000/Q23</f>
        <v>561908.81688018085</v>
      </c>
      <c r="S23" s="22">
        <f>VLOOKUP($A23,[1]AFAHO11H0030!$A$1:$M$961,6,FALSE)</f>
        <v>191407</v>
      </c>
      <c r="T23" s="24">
        <f>VLOOKUP(B23,[2]個別包括!$A$6:$Z$2000,10,FALSE)</f>
        <v>166581</v>
      </c>
      <c r="U23" s="25">
        <f>S23/T23</f>
        <v>1.1490326027578175</v>
      </c>
      <c r="V23" s="27">
        <f ca="1">VLOOKUP(C23,INDIRECT("[中学校数.xlsx]"&amp;D23&amp;"!$A$7:$Y$351"),3,FALSE)</f>
        <v>6</v>
      </c>
      <c r="W23" s="28">
        <f ca="1">S23/V23</f>
        <v>31901.166666666668</v>
      </c>
      <c r="X23" s="30">
        <f ca="1">VLOOKUP(C23,INDIRECT("[中学校生徒数.xlsx]"&amp;D23&amp;"!$A$6:$N$351"),3,FALSE)</f>
        <v>799</v>
      </c>
      <c r="Y23" s="26">
        <f ca="1">S23*1000/X23</f>
        <v>239558.19774718399</v>
      </c>
    </row>
    <row r="24" spans="1:25">
      <c r="A24" s="23" t="s">
        <v>49</v>
      </c>
      <c r="B24" s="23" t="str">
        <f>"C"&amp;A24&amp;"110000"</f>
        <v>C152170110000</v>
      </c>
      <c r="C24" s="23" t="str">
        <f>MID(A24,3,3)</f>
        <v>217</v>
      </c>
      <c r="D24" s="21" t="s">
        <v>41</v>
      </c>
      <c r="E24" s="21" t="s">
        <v>50</v>
      </c>
      <c r="F24" s="22">
        <f>VLOOKUP(A24,[1]AFAHO11H0030!$A$1:$M$961,3,FALSE)</f>
        <v>2007788</v>
      </c>
      <c r="G24" s="24">
        <f>VLOOKUP(B24,[2]個別包括!$A$6:$Z$2000,5,FALSE)</f>
        <v>915524</v>
      </c>
      <c r="H24" s="25">
        <f>F24/G24</f>
        <v>2.1930479157291343</v>
      </c>
      <c r="I24" s="26">
        <f ca="1">F24*1000/(Q24+X24)</f>
        <v>1013522.463402322</v>
      </c>
      <c r="J24" s="22">
        <f>VLOOKUP($A24,[1]AFAHO11H0030!$A$1:$M$961,4,FALSE)</f>
        <v>367307</v>
      </c>
      <c r="K24" s="26">
        <f ca="1">J24*1000/(Q24+X24)</f>
        <v>185414.94194851085</v>
      </c>
      <c r="L24" s="22">
        <f>VLOOKUP($A24,[1]AFAHO11H0030!$A$1:$M$961,5,FALSE)</f>
        <v>357710</v>
      </c>
      <c r="M24" s="24">
        <f>VLOOKUP(B24,[2]個別包括!$A$6:$Z$2000,6,FALSE)</f>
        <v>368370</v>
      </c>
      <c r="N24" s="25">
        <f>L24/M24</f>
        <v>0.97106170426473382</v>
      </c>
      <c r="O24" s="27">
        <f ca="1">VLOOKUP(C24,INDIRECT("[小学校数.xlsx]"&amp;D24&amp;"!$A$7:$V$351"),3,FALSE)</f>
        <v>8</v>
      </c>
      <c r="P24" s="28">
        <f ca="1">L24/O24</f>
        <v>44713.75</v>
      </c>
      <c r="Q24" s="29">
        <f ca="1">VLOOKUP(C24,INDIRECT("[小学校児童数.xlsx]"&amp;D24&amp;"!$A$6:$w$351"),3,FALSE)</f>
        <v>1305</v>
      </c>
      <c r="R24" s="26">
        <f ca="1">L24*1000/Q24</f>
        <v>274107.27969348658</v>
      </c>
      <c r="S24" s="22">
        <f>VLOOKUP($A24,[1]AFAHO11H0030!$A$1:$M$961,6,FALSE)</f>
        <v>196227</v>
      </c>
      <c r="T24" s="24">
        <f>VLOOKUP(B24,[2]個別包括!$A$6:$Z$2000,10,FALSE)</f>
        <v>186222</v>
      </c>
      <c r="U24" s="25">
        <f>S24/T24</f>
        <v>1.0537261977639591</v>
      </c>
      <c r="V24" s="27">
        <f ca="1">VLOOKUP(C24,INDIRECT("[中学校数.xlsx]"&amp;D24&amp;"!$A$7:$Y$351"),3,FALSE)</f>
        <v>3</v>
      </c>
      <c r="W24" s="28">
        <f ca="1">S24/V24</f>
        <v>65409</v>
      </c>
      <c r="X24" s="30">
        <f ca="1">VLOOKUP(C24,INDIRECT("[中学校生徒数.xlsx]"&amp;D24&amp;"!$A$6:$N$351"),3,FALSE)</f>
        <v>676</v>
      </c>
      <c r="Y24" s="26">
        <f ca="1">S24*1000/X24</f>
        <v>290276.62721893494</v>
      </c>
    </row>
    <row r="25" spans="1:25">
      <c r="A25" s="23" t="s">
        <v>173</v>
      </c>
      <c r="B25" s="23" t="str">
        <f>"C"&amp;A25&amp;"110000"</f>
        <v>C342114110000</v>
      </c>
      <c r="C25" s="23" t="str">
        <f>MID(A25,3,3)</f>
        <v>211</v>
      </c>
      <c r="D25" s="21" t="s">
        <v>169</v>
      </c>
      <c r="E25" s="21" t="s">
        <v>174</v>
      </c>
      <c r="F25" s="22">
        <f>VLOOKUP(A25,[1]AFAHO11H0030!$A$1:$M$961,3,FALSE)</f>
        <v>1198026</v>
      </c>
      <c r="G25" s="24">
        <f>VLOOKUP(B25,[2]個別包括!$A$6:$Z$2000,5,FALSE)</f>
        <v>539135</v>
      </c>
      <c r="H25" s="25">
        <f>F25/G25</f>
        <v>2.2221261836089292</v>
      </c>
      <c r="I25" s="26">
        <f ca="1">F25*1000/(Q25+X25)</f>
        <v>688125.21539345209</v>
      </c>
      <c r="J25" s="22">
        <f>VLOOKUP($A25,[1]AFAHO11H0030!$A$1:$M$961,4,FALSE)</f>
        <v>208290</v>
      </c>
      <c r="K25" s="26">
        <f ca="1">J25*1000/(Q25+X25)</f>
        <v>119638.13900057439</v>
      </c>
      <c r="L25" s="22">
        <f>VLOOKUP($A25,[1]AFAHO11H0030!$A$1:$M$961,5,FALSE)</f>
        <v>366394</v>
      </c>
      <c r="M25" s="24">
        <f>VLOOKUP(B25,[2]個別包括!$A$6:$Z$2000,6,FALSE)</f>
        <v>196608</v>
      </c>
      <c r="N25" s="25">
        <f>L25/M25</f>
        <v>1.8635762532552083</v>
      </c>
      <c r="O25" s="27">
        <f ca="1">VLOOKUP(C25,INDIRECT("[小学校数.xlsx]"&amp;D25&amp;"!$A$7:$V$351"),3,FALSE)</f>
        <v>4</v>
      </c>
      <c r="P25" s="28">
        <f ca="1">L25/O25</f>
        <v>91598.5</v>
      </c>
      <c r="Q25" s="29">
        <f ca="1">VLOOKUP(C25,INDIRECT("[小学校児童数.xlsx]"&amp;D25&amp;"!$A$6:$w$351"),3,FALSE)</f>
        <v>1184</v>
      </c>
      <c r="R25" s="26">
        <f ca="1">L25*1000/Q25</f>
        <v>309454.39189189189</v>
      </c>
      <c r="S25" s="22">
        <f>VLOOKUP($A25,[1]AFAHO11H0030!$A$1:$M$961,6,FALSE)</f>
        <v>112305</v>
      </c>
      <c r="T25" s="24">
        <f>VLOOKUP(B25,[2]個別包括!$A$6:$Z$2000,10,FALSE)</f>
        <v>107724</v>
      </c>
      <c r="U25" s="25">
        <f>S25/T25</f>
        <v>1.042525342542052</v>
      </c>
      <c r="V25" s="27">
        <f ca="1">VLOOKUP(C25,INDIRECT("[中学校数.xlsx]"&amp;D25&amp;"!$A$7:$Y$351"),3,FALSE)</f>
        <v>3</v>
      </c>
      <c r="W25" s="28">
        <f ca="1">S25/V25</f>
        <v>37435</v>
      </c>
      <c r="X25" s="30">
        <f ca="1">VLOOKUP(C25,INDIRECT("[中学校生徒数.xlsx]"&amp;D25&amp;"!$A$6:$N$351"),3,FALSE)</f>
        <v>557</v>
      </c>
      <c r="Y25" s="26">
        <f ca="1">S25*1000/X25</f>
        <v>201624.77558348296</v>
      </c>
    </row>
    <row r="26" spans="1:25">
      <c r="A26" s="23" t="s">
        <v>149</v>
      </c>
      <c r="B26" s="23" t="str">
        <f>"C"&amp;A26&amp;"110000"</f>
        <v>C282278110000</v>
      </c>
      <c r="C26" s="23" t="str">
        <f>MID(A26,3,3)</f>
        <v>227</v>
      </c>
      <c r="D26" s="21" t="s">
        <v>139</v>
      </c>
      <c r="E26" s="21" t="s">
        <v>150</v>
      </c>
      <c r="F26" s="22">
        <f>VLOOKUP(A26,[1]AFAHO11H0030!$A$1:$M$961,3,FALSE)</f>
        <v>2330007</v>
      </c>
      <c r="G26" s="24">
        <f>VLOOKUP(B26,[2]個別包括!$A$6:$Z$2000,5,FALSE)</f>
        <v>1042967</v>
      </c>
      <c r="H26" s="25">
        <f>F26/G26</f>
        <v>2.2340179507117677</v>
      </c>
      <c r="I26" s="26">
        <f ca="1">F26*1000/(Q26+X26)</f>
        <v>897191.75972275704</v>
      </c>
      <c r="J26" s="22">
        <f>VLOOKUP($A26,[1]AFAHO11H0030!$A$1:$M$961,4,FALSE)</f>
        <v>286928</v>
      </c>
      <c r="K26" s="26">
        <f ca="1">J26*1000/(Q26+X26)</f>
        <v>110484.40508278784</v>
      </c>
      <c r="L26" s="22">
        <f>VLOOKUP($A26,[1]AFAHO11H0030!$A$1:$M$961,5,FALSE)</f>
        <v>562950</v>
      </c>
      <c r="M26" s="24">
        <f>VLOOKUP(B26,[2]個別包括!$A$6:$Z$2000,6,FALSE)</f>
        <v>393290</v>
      </c>
      <c r="N26" s="25">
        <f>L26/M26</f>
        <v>1.4313865086831601</v>
      </c>
      <c r="O26" s="27">
        <f ca="1">VLOOKUP(C26,INDIRECT("[小学校数.xlsx]"&amp;D26&amp;"!$A$7:$V$351"),3,FALSE)</f>
        <v>11</v>
      </c>
      <c r="P26" s="28">
        <f ca="1">L26/O26</f>
        <v>51177.272727272728</v>
      </c>
      <c r="Q26" s="29">
        <f ca="1">VLOOKUP(C26,INDIRECT("[小学校児童数.xlsx]"&amp;D26&amp;"!$A$6:$w$351"),3,FALSE)</f>
        <v>1657</v>
      </c>
      <c r="R26" s="26">
        <f ca="1">L26*1000/Q26</f>
        <v>339740.49487024744</v>
      </c>
      <c r="S26" s="22">
        <f>VLOOKUP($A26,[1]AFAHO11H0030!$A$1:$M$961,6,FALSE)</f>
        <v>267048</v>
      </c>
      <c r="T26" s="24">
        <f>VLOOKUP(B26,[2]個別包括!$A$6:$Z$2000,10,FALSE)</f>
        <v>205352</v>
      </c>
      <c r="U26" s="25">
        <f>S26/T26</f>
        <v>1.3004402197202851</v>
      </c>
      <c r="V26" s="27">
        <f ca="1">VLOOKUP(C26,INDIRECT("[中学校数.xlsx]"&amp;D26&amp;"!$A$7:$Y$351"),3,FALSE)</f>
        <v>7</v>
      </c>
      <c r="W26" s="28">
        <f ca="1">S26/V26</f>
        <v>38149.714285714283</v>
      </c>
      <c r="X26" s="30">
        <f ca="1">VLOOKUP(C26,INDIRECT("[中学校生徒数.xlsx]"&amp;D26&amp;"!$A$6:$N$351"),3,FALSE)</f>
        <v>940</v>
      </c>
      <c r="Y26" s="26">
        <f ca="1">S26*1000/X26</f>
        <v>284093.61702127662</v>
      </c>
    </row>
    <row r="27" spans="1:25">
      <c r="A27" s="23" t="s">
        <v>115</v>
      </c>
      <c r="B27" s="23" t="str">
        <f>"C"&amp;A27&amp;"110000"</f>
        <v>C212199110000</v>
      </c>
      <c r="C27" s="23" t="str">
        <f>MID(A27,3,3)</f>
        <v>219</v>
      </c>
      <c r="D27" s="21" t="s">
        <v>103</v>
      </c>
      <c r="E27" s="21" t="s">
        <v>116</v>
      </c>
      <c r="F27" s="22">
        <f>VLOOKUP(A27,[1]AFAHO11H0030!$A$1:$M$961,3,FALSE)</f>
        <v>3031520</v>
      </c>
      <c r="G27" s="24">
        <f>VLOOKUP(B27,[2]個別包括!$A$6:$Z$2000,5,FALSE)</f>
        <v>1356421</v>
      </c>
      <c r="H27" s="25">
        <f>F27/G27</f>
        <v>2.2349403319470871</v>
      </c>
      <c r="I27" s="26">
        <f ca="1">F27*1000/(Q27+X27)</f>
        <v>1041401.5802129853</v>
      </c>
      <c r="J27" s="22">
        <f>VLOOKUP($A27,[1]AFAHO11H0030!$A$1:$M$961,4,FALSE)</f>
        <v>356057</v>
      </c>
      <c r="K27" s="26">
        <f ca="1">J27*1000/(Q27+X27)</f>
        <v>122314.32497423566</v>
      </c>
      <c r="L27" s="22">
        <f>VLOOKUP($A27,[1]AFAHO11H0030!$A$1:$M$961,5,FALSE)</f>
        <v>1109140</v>
      </c>
      <c r="M27" s="24">
        <f>VLOOKUP(B27,[2]個別包括!$A$6:$Z$2000,6,FALSE)</f>
        <v>625682</v>
      </c>
      <c r="N27" s="25">
        <f>L27/M27</f>
        <v>1.7726896410636712</v>
      </c>
      <c r="O27" s="27">
        <f ca="1">VLOOKUP(C27,INDIRECT("[小学校数.xlsx]"&amp;D27&amp;"!$A$7:$V$351"),3,FALSE)</f>
        <v>20</v>
      </c>
      <c r="P27" s="28">
        <f ca="1">L27/O27</f>
        <v>55457</v>
      </c>
      <c r="Q27" s="29">
        <f ca="1">VLOOKUP(C27,INDIRECT("[小学校児童数.xlsx]"&amp;D27&amp;"!$A$6:$w$351"),3,FALSE)</f>
        <v>1914</v>
      </c>
      <c r="R27" s="26">
        <f ca="1">L27*1000/Q27</f>
        <v>579487.98328108678</v>
      </c>
      <c r="S27" s="22">
        <f>VLOOKUP($A27,[1]AFAHO11H0030!$A$1:$M$961,6,FALSE)</f>
        <v>193816</v>
      </c>
      <c r="T27" s="24">
        <f>VLOOKUP(B27,[2]個別包括!$A$6:$Z$2000,10,FALSE)</f>
        <v>233812</v>
      </c>
      <c r="U27" s="25">
        <f>S27/T27</f>
        <v>0.82893948984654342</v>
      </c>
      <c r="V27" s="27">
        <f ca="1">VLOOKUP(C27,INDIRECT("[中学校数.xlsx]"&amp;D27&amp;"!$A$7:$Y$351"),3,FALSE)</f>
        <v>8</v>
      </c>
      <c r="W27" s="28">
        <f ca="1">S27/V27</f>
        <v>24227</v>
      </c>
      <c r="X27" s="30">
        <f ca="1">VLOOKUP(C27,INDIRECT("[中学校生徒数.xlsx]"&amp;D27&amp;"!$A$6:$N$351"),3,FALSE)</f>
        <v>997</v>
      </c>
      <c r="Y27" s="26">
        <f ca="1">S27*1000/X27</f>
        <v>194399.19759277834</v>
      </c>
    </row>
    <row r="28" spans="1:25">
      <c r="A28" s="23" t="s">
        <v>21</v>
      </c>
      <c r="B28" s="23" t="str">
        <f>"C"&amp;A28&amp;"110000"</f>
        <v>C082155110000</v>
      </c>
      <c r="C28" s="23" t="str">
        <f>MID(A28,3,3)</f>
        <v>215</v>
      </c>
      <c r="D28" s="21" t="s">
        <v>17</v>
      </c>
      <c r="E28" s="21" t="s">
        <v>22</v>
      </c>
      <c r="F28" s="22">
        <f>VLOOKUP(A28,[1]AFAHO11H0030!$A$1:$M$961,3,FALSE)</f>
        <v>1902076</v>
      </c>
      <c r="G28" s="24">
        <f>VLOOKUP(B28,[2]個別包括!$A$6:$Z$2000,5,FALSE)</f>
        <v>843202</v>
      </c>
      <c r="H28" s="25">
        <f>F28/G28</f>
        <v>2.255777381932206</v>
      </c>
      <c r="I28" s="26">
        <f ca="1">F28*1000/(Q28+X28)</f>
        <v>698522.21814175544</v>
      </c>
      <c r="J28" s="22">
        <f>VLOOKUP($A28,[1]AFAHO11H0030!$A$1:$M$961,4,FALSE)</f>
        <v>264187</v>
      </c>
      <c r="K28" s="26">
        <f ca="1">J28*1000/(Q28+X28)</f>
        <v>97020.565552699234</v>
      </c>
      <c r="L28" s="22">
        <f>VLOOKUP($A28,[1]AFAHO11H0030!$A$1:$M$961,5,FALSE)</f>
        <v>452565</v>
      </c>
      <c r="M28" s="24">
        <f>VLOOKUP(B28,[2]個別包括!$A$6:$Z$2000,6,FALSE)</f>
        <v>328381</v>
      </c>
      <c r="N28" s="25">
        <f>L28/M28</f>
        <v>1.3781704788035849</v>
      </c>
      <c r="O28" s="27">
        <f ca="1">VLOOKUP(C28,INDIRECT("[小学校数.xlsx]"&amp;D28&amp;"!$A$7:$V$351"),3,FALSE)</f>
        <v>11</v>
      </c>
      <c r="P28" s="28">
        <f ca="1">L28/O28</f>
        <v>41142.272727272728</v>
      </c>
      <c r="Q28" s="29">
        <f ca="1">VLOOKUP(C28,INDIRECT("[小学校児童数.xlsx]"&amp;D28&amp;"!$A$6:$w$351"),3,FALSE)</f>
        <v>1737</v>
      </c>
      <c r="R28" s="26">
        <f ca="1">L28*1000/Q28</f>
        <v>260544.04145077721</v>
      </c>
      <c r="S28" s="22">
        <f>VLOOKUP($A28,[1]AFAHO11H0030!$A$1:$M$961,6,FALSE)</f>
        <v>368083</v>
      </c>
      <c r="T28" s="24">
        <f>VLOOKUP(B28,[2]個別包括!$A$6:$Z$2000,10,FALSE)</f>
        <v>146332</v>
      </c>
      <c r="U28" s="25">
        <f>S28/T28</f>
        <v>2.5153964956400512</v>
      </c>
      <c r="V28" s="27">
        <f ca="1">VLOOKUP(C28,INDIRECT("[中学校数.xlsx]"&amp;D28&amp;"!$A$7:$Y$351"),3,FALSE)</f>
        <v>4</v>
      </c>
      <c r="W28" s="28">
        <f ca="1">S28/V28</f>
        <v>92020.75</v>
      </c>
      <c r="X28" s="30">
        <f ca="1">VLOOKUP(C28,INDIRECT("[中学校生徒数.xlsx]"&amp;D28&amp;"!$A$6:$N$351"),3,FALSE)</f>
        <v>986</v>
      </c>
      <c r="Y28" s="26">
        <f ca="1">S28*1000/X28</f>
        <v>373309.33062880323</v>
      </c>
    </row>
    <row r="29" spans="1:25">
      <c r="A29" s="23" t="s">
        <v>175</v>
      </c>
      <c r="B29" s="23" t="str">
        <f>"C"&amp;A29&amp;"110000"</f>
        <v>C352101110000</v>
      </c>
      <c r="C29" s="23" t="str">
        <f>MID(A29,3,3)</f>
        <v>210</v>
      </c>
      <c r="D29" s="21" t="s">
        <v>176</v>
      </c>
      <c r="E29" s="21" t="s">
        <v>177</v>
      </c>
      <c r="F29" s="22">
        <f>VLOOKUP(A29,[1]AFAHO11H0030!$A$1:$M$961,3,FALSE)</f>
        <v>1830910</v>
      </c>
      <c r="G29" s="24">
        <f>VLOOKUP(B29,[2]個別包括!$A$6:$Z$2000,5,FALSE)</f>
        <v>808694</v>
      </c>
      <c r="H29" s="25">
        <f>F29/G29</f>
        <v>2.2640331200676647</v>
      </c>
      <c r="I29" s="26">
        <f ca="1">F29*1000/(Q29+X29)</f>
        <v>484752.44903362455</v>
      </c>
      <c r="J29" s="22">
        <f>VLOOKUP($A29,[1]AFAHO11H0030!$A$1:$M$961,4,FALSE)</f>
        <v>480497</v>
      </c>
      <c r="K29" s="26">
        <f ca="1">J29*1000/(Q29+X29)</f>
        <v>127216.57400052952</v>
      </c>
      <c r="L29" s="22">
        <f>VLOOKUP($A29,[1]AFAHO11H0030!$A$1:$M$961,5,FALSE)</f>
        <v>260366</v>
      </c>
      <c r="M29" s="24">
        <f>VLOOKUP(B29,[2]個別包括!$A$6:$Z$2000,6,FALSE)</f>
        <v>318070</v>
      </c>
      <c r="N29" s="25">
        <f>L29/M29</f>
        <v>0.81858081554374829</v>
      </c>
      <c r="O29" s="27">
        <f ca="1">VLOOKUP(C29,INDIRECT("[小学校数.xlsx]"&amp;D29&amp;"!$A$7:$V$351"),3,FALSE)</f>
        <v>12</v>
      </c>
      <c r="P29" s="28">
        <f ca="1">L29/O29</f>
        <v>21697.166666666668</v>
      </c>
      <c r="Q29" s="29">
        <f ca="1">VLOOKUP(C29,INDIRECT("[小学校児童数.xlsx]"&amp;D29&amp;"!$A$6:$w$351"),3,FALSE)</f>
        <v>2378</v>
      </c>
      <c r="R29" s="26">
        <f ca="1">L29*1000/Q29</f>
        <v>109489.48696383515</v>
      </c>
      <c r="S29" s="22">
        <f>VLOOKUP($A29,[1]AFAHO11H0030!$A$1:$M$961,6,FALSE)</f>
        <v>234676</v>
      </c>
      <c r="T29" s="24">
        <f>VLOOKUP(B29,[2]個別包括!$A$6:$Z$2000,10,FALSE)</f>
        <v>151036</v>
      </c>
      <c r="U29" s="25">
        <f>S29/T29</f>
        <v>1.553775258878678</v>
      </c>
      <c r="V29" s="27">
        <f ca="1">VLOOKUP(C29,INDIRECT("[中学校数.xlsx]"&amp;D29&amp;"!$A$7:$Y$351"),3,FALSE)</f>
        <v>6</v>
      </c>
      <c r="W29" s="28">
        <f ca="1">S29/V29</f>
        <v>39112.666666666664</v>
      </c>
      <c r="X29" s="30">
        <f ca="1">VLOOKUP(C29,INDIRECT("[中学校生徒数.xlsx]"&amp;D29&amp;"!$A$6:$N$351"),3,FALSE)</f>
        <v>1399</v>
      </c>
      <c r="Y29" s="26">
        <f ca="1">S29*1000/X29</f>
        <v>167745.53252323088</v>
      </c>
    </row>
    <row r="30" spans="1:25">
      <c r="A30" s="23" t="s">
        <v>37</v>
      </c>
      <c r="B30" s="23" t="str">
        <f>"C"&amp;A30&amp;"110000"</f>
        <v>C122262110000</v>
      </c>
      <c r="C30" s="23" t="str">
        <f>MID(A30,3,3)</f>
        <v>226</v>
      </c>
      <c r="D30" s="21" t="s">
        <v>38</v>
      </c>
      <c r="E30" s="21" t="s">
        <v>39</v>
      </c>
      <c r="F30" s="22">
        <f>VLOOKUP(A30,[1]AFAHO11H0030!$A$1:$M$961,3,FALSE)</f>
        <v>1914429</v>
      </c>
      <c r="G30" s="24">
        <f>VLOOKUP(B30,[2]個別包括!$A$6:$Z$2000,5,FALSE)</f>
        <v>842147</v>
      </c>
      <c r="H30" s="25">
        <f>F30/G30</f>
        <v>2.2732717684679753</v>
      </c>
      <c r="I30" s="26">
        <f ca="1">F30*1000/(Q30+X30)</f>
        <v>786536.15447822516</v>
      </c>
      <c r="J30" s="22">
        <f>VLOOKUP($A30,[1]AFAHO11H0030!$A$1:$M$961,4,FALSE)</f>
        <v>416488</v>
      </c>
      <c r="K30" s="26">
        <f ca="1">J30*1000/(Q30+X30)</f>
        <v>171112.57189811009</v>
      </c>
      <c r="L30" s="22">
        <f>VLOOKUP($A30,[1]AFAHO11H0030!$A$1:$M$961,5,FALSE)</f>
        <v>250068</v>
      </c>
      <c r="M30" s="24">
        <f>VLOOKUP(B30,[2]個別包括!$A$6:$Z$2000,6,FALSE)</f>
        <v>315486</v>
      </c>
      <c r="N30" s="25">
        <f>L30/M30</f>
        <v>0.79264373062513072</v>
      </c>
      <c r="O30" s="27">
        <f ca="1">VLOOKUP(C30,INDIRECT("[小学校数.xlsx]"&amp;D30&amp;"!$A$7:$V$351"),3,FALSE)</f>
        <v>8</v>
      </c>
      <c r="P30" s="28">
        <f ca="1">L30/O30</f>
        <v>31258.5</v>
      </c>
      <c r="Q30" s="29">
        <f ca="1">VLOOKUP(C30,INDIRECT("[小学校児童数.xlsx]"&amp;D30&amp;"!$A$6:$w$351"),3,FALSE)</f>
        <v>1570</v>
      </c>
      <c r="R30" s="26">
        <f ca="1">L30*1000/Q30</f>
        <v>159278.98089171975</v>
      </c>
      <c r="S30" s="22">
        <f>VLOOKUP($A30,[1]AFAHO11H0030!$A$1:$M$961,6,FALSE)</f>
        <v>151902</v>
      </c>
      <c r="T30" s="24">
        <f>VLOOKUP(B30,[2]個別包括!$A$6:$Z$2000,10,FALSE)</f>
        <v>191594</v>
      </c>
      <c r="U30" s="25">
        <f>S30/T30</f>
        <v>0.79283276094240951</v>
      </c>
      <c r="V30" s="27">
        <f ca="1">VLOOKUP(C30,INDIRECT("[中学校数.xlsx]"&amp;D30&amp;"!$A$7:$Y$351"),3,FALSE)</f>
        <v>3</v>
      </c>
      <c r="W30" s="28">
        <f ca="1">S30/V30</f>
        <v>50634</v>
      </c>
      <c r="X30" s="30">
        <f ca="1">VLOOKUP(C30,INDIRECT("[中学校生徒数.xlsx]"&amp;D30&amp;"!$A$6:$N$351"),3,FALSE)</f>
        <v>864</v>
      </c>
      <c r="Y30" s="26">
        <f ca="1">S30*1000/X30</f>
        <v>175812.5</v>
      </c>
    </row>
    <row r="31" spans="1:25">
      <c r="A31" s="23" t="s">
        <v>178</v>
      </c>
      <c r="B31" s="23" t="str">
        <f>"C"&amp;A31&amp;"110000"</f>
        <v>C402125110000</v>
      </c>
      <c r="C31" s="23" t="str">
        <f>MID(A31,3,3)</f>
        <v>212</v>
      </c>
      <c r="D31" s="21" t="s">
        <v>179</v>
      </c>
      <c r="E31" s="21" t="s">
        <v>180</v>
      </c>
      <c r="F31" s="22">
        <f>VLOOKUP(A31,[1]AFAHO11H0030!$A$1:$M$961,3,FALSE)</f>
        <v>1337620</v>
      </c>
      <c r="G31" s="24">
        <f>VLOOKUP(B31,[2]個別包括!$A$6:$Z$2000,5,FALSE)</f>
        <v>587761</v>
      </c>
      <c r="H31" s="25">
        <f>F31/G31</f>
        <v>2.2757889686454189</v>
      </c>
      <c r="I31" s="26">
        <f ca="1">F31*1000/(Q31+X31)</f>
        <v>647131.10788582487</v>
      </c>
      <c r="J31" s="22">
        <f>VLOOKUP($A31,[1]AFAHO11H0030!$A$1:$M$961,4,FALSE)</f>
        <v>226360</v>
      </c>
      <c r="K31" s="26">
        <f ca="1">J31*1000/(Q31+X31)</f>
        <v>109511.36913401065</v>
      </c>
      <c r="L31" s="22">
        <f>VLOOKUP($A31,[1]AFAHO11H0030!$A$1:$M$961,5,FALSE)</f>
        <v>280270</v>
      </c>
      <c r="M31" s="24">
        <f>VLOOKUP(B31,[2]個別包括!$A$6:$Z$2000,6,FALSE)</f>
        <v>237681</v>
      </c>
      <c r="N31" s="25">
        <f>L31/M31</f>
        <v>1.1791855470146961</v>
      </c>
      <c r="O31" s="27">
        <f ca="1">VLOOKUP(C31,INDIRECT("[小学校数.xlsx]"&amp;D31&amp;"!$A$7:$V$351"),3,FALSE)</f>
        <v>8</v>
      </c>
      <c r="P31" s="28">
        <f ca="1">L31/O31</f>
        <v>35033.75</v>
      </c>
      <c r="Q31" s="29">
        <f ca="1">VLOOKUP(C31,INDIRECT("[小学校児童数.xlsx]"&amp;D31&amp;"!$A$6:$w$351"),3,FALSE)</f>
        <v>1363</v>
      </c>
      <c r="R31" s="26">
        <f ca="1">L31*1000/Q31</f>
        <v>205627.29273661043</v>
      </c>
      <c r="S31" s="22">
        <f>VLOOKUP($A31,[1]AFAHO11H0030!$A$1:$M$961,6,FALSE)</f>
        <v>340488</v>
      </c>
      <c r="T31" s="24">
        <f>VLOOKUP(B31,[2]個別包括!$A$6:$Z$2000,10,FALSE)</f>
        <v>128862</v>
      </c>
      <c r="U31" s="25">
        <f>S31/T31</f>
        <v>2.642268473250454</v>
      </c>
      <c r="V31" s="27">
        <f ca="1">VLOOKUP(C31,INDIRECT("[中学校数.xlsx]"&amp;D31&amp;"!$A$7:$Y$351"),3,FALSE)</f>
        <v>2</v>
      </c>
      <c r="W31" s="28">
        <f ca="1">S31/V31</f>
        <v>170244</v>
      </c>
      <c r="X31" s="30">
        <f ca="1">VLOOKUP(C31,INDIRECT("[中学校生徒数.xlsx]"&amp;D31&amp;"!$A$6:$N$351"),3,FALSE)</f>
        <v>704</v>
      </c>
      <c r="Y31" s="26">
        <f ca="1">S31*1000/X31</f>
        <v>483647.72727272729</v>
      </c>
    </row>
    <row r="32" spans="1:25">
      <c r="A32" s="23" t="s">
        <v>47</v>
      </c>
      <c r="B32" s="23" t="str">
        <f>"C"&amp;A32&amp;"110000"</f>
        <v>C152161110000</v>
      </c>
      <c r="C32" s="23" t="str">
        <f>MID(A32,3,3)</f>
        <v>216</v>
      </c>
      <c r="D32" s="21" t="s">
        <v>41</v>
      </c>
      <c r="E32" s="21" t="s">
        <v>48</v>
      </c>
      <c r="F32" s="22">
        <f>VLOOKUP(A32,[1]AFAHO11H0030!$A$1:$M$961,3,FALSE)</f>
        <v>2512437</v>
      </c>
      <c r="G32" s="24">
        <f>VLOOKUP(B32,[2]個別包括!$A$6:$Z$2000,5,FALSE)</f>
        <v>1103785</v>
      </c>
      <c r="H32" s="25">
        <f>F32/G32</f>
        <v>2.2762014341561083</v>
      </c>
      <c r="I32" s="26">
        <f ca="1">F32*1000/(Q32+X32)</f>
        <v>994237.03996834194</v>
      </c>
      <c r="J32" s="22">
        <f>VLOOKUP($A32,[1]AFAHO11H0030!$A$1:$M$961,4,FALSE)</f>
        <v>237124</v>
      </c>
      <c r="K32" s="26">
        <f ca="1">J32*1000/(Q32+X32)</f>
        <v>93836.169370795411</v>
      </c>
      <c r="L32" s="22">
        <f>VLOOKUP($A32,[1]AFAHO11H0030!$A$1:$M$961,5,FALSE)</f>
        <v>563171</v>
      </c>
      <c r="M32" s="24">
        <f>VLOOKUP(B32,[2]個別包括!$A$6:$Z$2000,6,FALSE)</f>
        <v>458459</v>
      </c>
      <c r="N32" s="25">
        <f>L32/M32</f>
        <v>1.2283999223485633</v>
      </c>
      <c r="O32" s="27">
        <f ca="1">VLOOKUP(C32,INDIRECT("[小学校数.xlsx]"&amp;D32&amp;"!$A$7:$V$351"),3,FALSE)</f>
        <v>14</v>
      </c>
      <c r="P32" s="28">
        <f ca="1">L32/O32</f>
        <v>40226.5</v>
      </c>
      <c r="Q32" s="29">
        <f ca="1">VLOOKUP(C32,INDIRECT("[小学校児童数.xlsx]"&amp;D32&amp;"!$A$6:$w$351"),3,FALSE)</f>
        <v>1602</v>
      </c>
      <c r="R32" s="26">
        <f ca="1">L32*1000/Q32</f>
        <v>351542.44694132335</v>
      </c>
      <c r="S32" s="22">
        <f>VLOOKUP($A32,[1]AFAHO11H0030!$A$1:$M$961,6,FALSE)</f>
        <v>512959</v>
      </c>
      <c r="T32" s="24">
        <f>VLOOKUP(B32,[2]個別包括!$A$6:$Z$2000,10,FALSE)</f>
        <v>162350</v>
      </c>
      <c r="U32" s="25">
        <f>S32/T32</f>
        <v>3.1595873113643362</v>
      </c>
      <c r="V32" s="27">
        <f ca="1">VLOOKUP(C32,INDIRECT("[中学校数.xlsx]"&amp;D32&amp;"!$A$7:$Y$351"),3,FALSE)</f>
        <v>4</v>
      </c>
      <c r="W32" s="28">
        <f ca="1">S32/V32</f>
        <v>128239.75</v>
      </c>
      <c r="X32" s="30">
        <f ca="1">VLOOKUP(C32,INDIRECT("[中学校生徒数.xlsx]"&amp;D32&amp;"!$A$6:$N$351"),3,FALSE)</f>
        <v>925</v>
      </c>
      <c r="Y32" s="26">
        <f ca="1">S32*1000/X32</f>
        <v>554550.2702702703</v>
      </c>
    </row>
    <row r="33" spans="1:25">
      <c r="A33" s="23" t="s">
        <v>5</v>
      </c>
      <c r="B33" s="23" t="str">
        <f>"C"&amp;A33&amp;"110000"</f>
        <v>C042064110000</v>
      </c>
      <c r="C33" s="23" t="str">
        <f>MID(A33,3,3)</f>
        <v>206</v>
      </c>
      <c r="D33" s="21" t="s">
        <v>6</v>
      </c>
      <c r="E33" s="21" t="s">
        <v>7</v>
      </c>
      <c r="F33" s="22">
        <f>VLOOKUP(A33,[1]AFAHO11H0030!$A$1:$M$961,3,FALSE)</f>
        <v>1747644</v>
      </c>
      <c r="G33" s="24">
        <f>VLOOKUP(B33,[2]個別包括!$A$6:$Z$2000,5,FALSE)</f>
        <v>753555</v>
      </c>
      <c r="H33" s="25">
        <f>F33/G33</f>
        <v>2.3191989967553797</v>
      </c>
      <c r="I33" s="26">
        <f ca="1">F33*1000/(Q33+X33)</f>
        <v>826700.0946073794</v>
      </c>
      <c r="J33" s="22">
        <f>VLOOKUP($A33,[1]AFAHO11H0030!$A$1:$M$961,4,FALSE)</f>
        <v>524996</v>
      </c>
      <c r="K33" s="26">
        <f ca="1">J33*1000/(Q33+X33)</f>
        <v>248342.47871333963</v>
      </c>
      <c r="L33" s="22">
        <f>VLOOKUP($A33,[1]AFAHO11H0030!$A$1:$M$961,5,FALSE)</f>
        <v>180481</v>
      </c>
      <c r="M33" s="24">
        <f>VLOOKUP(B33,[2]個別包括!$A$6:$Z$2000,6,FALSE)</f>
        <v>265886</v>
      </c>
      <c r="N33" s="25">
        <f>L33/M33</f>
        <v>0.67879091039016726</v>
      </c>
      <c r="O33" s="27">
        <f ca="1">VLOOKUP(C33,INDIRECT("[小学校数.xlsx]"&amp;D33&amp;"!$A$7:$V$351"),3,FALSE)</f>
        <v>14</v>
      </c>
      <c r="P33" s="28">
        <f ca="1">L33/O33</f>
        <v>12891.5</v>
      </c>
      <c r="Q33" s="29">
        <f ca="1">VLOOKUP(C33,INDIRECT("[小学校児童数.xlsx]"&amp;D33&amp;"!$A$6:$w$351"),3,FALSE)</f>
        <v>1328</v>
      </c>
      <c r="R33" s="26">
        <f ca="1">L33*1000/Q33</f>
        <v>135904.36746987951</v>
      </c>
      <c r="S33" s="22">
        <f>VLOOKUP($A33,[1]AFAHO11H0030!$A$1:$M$961,6,FALSE)</f>
        <v>253231</v>
      </c>
      <c r="T33" s="24">
        <f>VLOOKUP(B33,[2]個別包括!$A$6:$Z$2000,10,FALSE)</f>
        <v>148068</v>
      </c>
      <c r="U33" s="25">
        <f>S33/T33</f>
        <v>1.7102344868573898</v>
      </c>
      <c r="V33" s="27">
        <f ca="1">VLOOKUP(C33,INDIRECT("[中学校数.xlsx]"&amp;D33&amp;"!$A$7:$Y$351"),3,FALSE)</f>
        <v>5</v>
      </c>
      <c r="W33" s="28">
        <f ca="1">S33/V33</f>
        <v>50646.2</v>
      </c>
      <c r="X33" s="30">
        <f ca="1">VLOOKUP(C33,INDIRECT("[中学校生徒数.xlsx]"&amp;D33&amp;"!$A$6:$N$351"),3,FALSE)</f>
        <v>786</v>
      </c>
      <c r="Y33" s="26">
        <f ca="1">S33*1000/X33</f>
        <v>322176.84478371503</v>
      </c>
    </row>
    <row r="34" spans="1:25">
      <c r="A34" s="23" t="s">
        <v>80</v>
      </c>
      <c r="B34" s="23" t="str">
        <f>"C"&amp;A34&amp;"110000"</f>
        <v>C182087110000</v>
      </c>
      <c r="C34" s="23" t="str">
        <f>MID(A34,3,3)</f>
        <v>208</v>
      </c>
      <c r="D34" s="21" t="s">
        <v>76</v>
      </c>
      <c r="E34" s="21" t="s">
        <v>81</v>
      </c>
      <c r="F34" s="22">
        <f>VLOOKUP(A34,[1]AFAHO11H0030!$A$1:$M$961,3,FALSE)</f>
        <v>1433184</v>
      </c>
      <c r="G34" s="24">
        <f>VLOOKUP(B34,[2]個別包括!$A$6:$Z$2000,5,FALSE)</f>
        <v>615292</v>
      </c>
      <c r="H34" s="25">
        <f>F34/G34</f>
        <v>2.3292745558206511</v>
      </c>
      <c r="I34" s="26">
        <f ca="1">F34*1000/(Q34+X34)</f>
        <v>788330.03300330031</v>
      </c>
      <c r="J34" s="22">
        <f>VLOOKUP($A34,[1]AFAHO11H0030!$A$1:$M$961,4,FALSE)</f>
        <v>133366</v>
      </c>
      <c r="K34" s="26">
        <f ca="1">J34*1000/(Q34+X34)</f>
        <v>73358.635863586358</v>
      </c>
      <c r="L34" s="22">
        <f>VLOOKUP($A34,[1]AFAHO11H0030!$A$1:$M$961,5,FALSE)</f>
        <v>251665</v>
      </c>
      <c r="M34" s="24">
        <f>VLOOKUP(B34,[2]個別包括!$A$6:$Z$2000,6,FALSE)</f>
        <v>250793</v>
      </c>
      <c r="N34" s="25">
        <f>L34/M34</f>
        <v>1.0034769710478362</v>
      </c>
      <c r="O34" s="27">
        <f ca="1">VLOOKUP(C34,INDIRECT("[小学校数.xlsx]"&amp;D34&amp;"!$A$7:$V$351"),3,FALSE)</f>
        <v>10</v>
      </c>
      <c r="P34" s="28">
        <f ca="1">L34/O34</f>
        <v>25166.5</v>
      </c>
      <c r="Q34" s="29">
        <f ca="1">VLOOKUP(C34,INDIRECT("[小学校児童数.xlsx]"&amp;D34&amp;"!$A$6:$w$351"),3,FALSE)</f>
        <v>1204</v>
      </c>
      <c r="R34" s="26">
        <f ca="1">L34*1000/Q34</f>
        <v>209024.08637873753</v>
      </c>
      <c r="S34" s="22">
        <f>VLOOKUP($A34,[1]AFAHO11H0030!$A$1:$M$961,6,FALSE)</f>
        <v>196941</v>
      </c>
      <c r="T34" s="24">
        <f>VLOOKUP(B34,[2]個別包括!$A$6:$Z$2000,10,FALSE)</f>
        <v>126367</v>
      </c>
      <c r="U34" s="25">
        <f>S34/T34</f>
        <v>1.5584844144436443</v>
      </c>
      <c r="V34" s="27">
        <f ca="1">VLOOKUP(C34,INDIRECT("[中学校数.xlsx]"&amp;D34&amp;"!$A$7:$Y$351"),3,FALSE)</f>
        <v>2</v>
      </c>
      <c r="W34" s="28">
        <f ca="1">S34/V34</f>
        <v>98470.5</v>
      </c>
      <c r="X34" s="30">
        <f ca="1">VLOOKUP(C34,INDIRECT("[中学校生徒数.xlsx]"&amp;D34&amp;"!$A$6:$N$351"),3,FALSE)</f>
        <v>614</v>
      </c>
      <c r="Y34" s="26">
        <f ca="1">S34*1000/X34</f>
        <v>320750.81433224754</v>
      </c>
    </row>
    <row r="35" spans="1:25">
      <c r="A35" s="23" t="s">
        <v>191</v>
      </c>
      <c r="B35" s="23" t="str">
        <f>"C"&amp;A35&amp;"110000"</f>
        <v>C442071110000</v>
      </c>
      <c r="C35" s="23" t="str">
        <f>MID(A35,3,3)</f>
        <v>207</v>
      </c>
      <c r="D35" s="21" t="s">
        <v>189</v>
      </c>
      <c r="E35" s="21" t="s">
        <v>192</v>
      </c>
      <c r="F35" s="22">
        <f>VLOOKUP(A35,[1]AFAHO11H0030!$A$1:$M$961,3,FALSE)</f>
        <v>842081</v>
      </c>
      <c r="G35" s="24">
        <f>VLOOKUP(B35,[2]個別包括!$A$6:$Z$2000,5,FALSE)</f>
        <v>358895</v>
      </c>
      <c r="H35" s="25">
        <f>F35/G35</f>
        <v>2.3463157748087879</v>
      </c>
      <c r="I35" s="26">
        <f ca="1">F35*1000/(Q35+X35)</f>
        <v>928424.47629547957</v>
      </c>
      <c r="J35" s="22">
        <f>VLOOKUP($A35,[1]AFAHO11H0030!$A$1:$M$961,4,FALSE)</f>
        <v>157735</v>
      </c>
      <c r="K35" s="26">
        <f ca="1">J35*1000/(Q35+X35)</f>
        <v>173908.48952590959</v>
      </c>
      <c r="L35" s="22">
        <f>VLOOKUP($A35,[1]AFAHO11H0030!$A$1:$M$961,5,FALSE)</f>
        <v>81223</v>
      </c>
      <c r="M35" s="24">
        <f>VLOOKUP(B35,[2]個別包括!$A$6:$Z$2000,6,FALSE)</f>
        <v>119197</v>
      </c>
      <c r="N35" s="25">
        <f>L35/M35</f>
        <v>0.68141815649722726</v>
      </c>
      <c r="O35" s="27">
        <f ca="1">VLOOKUP(C35,INDIRECT("[小学校数.xlsx]"&amp;D35&amp;"!$A$7:$V$351"),3,FALSE)</f>
        <v>9</v>
      </c>
      <c r="P35" s="28">
        <f ca="1">L35/O35</f>
        <v>9024.7777777777774</v>
      </c>
      <c r="Q35" s="29">
        <f ca="1">VLOOKUP(C35,INDIRECT("[小学校児童数.xlsx]"&amp;D35&amp;"!$A$6:$w$351"),3,FALSE)</f>
        <v>599</v>
      </c>
      <c r="R35" s="26">
        <f ca="1">L35*1000/Q35</f>
        <v>135597.66277128548</v>
      </c>
      <c r="S35" s="22">
        <f>VLOOKUP($A35,[1]AFAHO11H0030!$A$1:$M$961,6,FALSE)</f>
        <v>263110</v>
      </c>
      <c r="T35" s="24">
        <f>VLOOKUP(B35,[2]個別包括!$A$6:$Z$2000,10,FALSE)</f>
        <v>60453</v>
      </c>
      <c r="U35" s="25">
        <f>S35/T35</f>
        <v>4.3523067506988902</v>
      </c>
      <c r="V35" s="27">
        <f ca="1">VLOOKUP(C35,INDIRECT("[中学校数.xlsx]"&amp;D35&amp;"!$A$7:$Y$351"),3,FALSE)</f>
        <v>6</v>
      </c>
      <c r="W35" s="28">
        <f ca="1">S35/V35</f>
        <v>43851.666666666664</v>
      </c>
      <c r="X35" s="30">
        <f ca="1">VLOOKUP(C35,INDIRECT("[中学校生徒数.xlsx]"&amp;D35&amp;"!$A$6:$N$351"),3,FALSE)</f>
        <v>308</v>
      </c>
      <c r="Y35" s="26">
        <f ca="1">S35*1000/X35</f>
        <v>854253.24675324676</v>
      </c>
    </row>
    <row r="36" spans="1:25">
      <c r="A36" s="23" t="s">
        <v>68</v>
      </c>
      <c r="B36" s="23" t="str">
        <f>"C"&amp;A36&amp;"110000"</f>
        <v>C172073110000</v>
      </c>
      <c r="C36" s="23" t="str">
        <f>MID(A36,3,3)</f>
        <v>207</v>
      </c>
      <c r="D36" s="21" t="s">
        <v>69</v>
      </c>
      <c r="E36" s="21" t="s">
        <v>70</v>
      </c>
      <c r="F36" s="22">
        <f>VLOOKUP(A36,[1]AFAHO11H0030!$A$1:$M$961,3,FALSE)</f>
        <v>1047754</v>
      </c>
      <c r="G36" s="24">
        <f>VLOOKUP(B36,[2]個別包括!$A$6:$Z$2000,5,FALSE)</f>
        <v>442017</v>
      </c>
      <c r="H36" s="25">
        <f>F36/G36</f>
        <v>2.3703929939346224</v>
      </c>
      <c r="I36" s="26">
        <f ca="1">F36*1000/(Q36+X36)</f>
        <v>858814.75409836066</v>
      </c>
      <c r="J36" s="22">
        <f>VLOOKUP($A36,[1]AFAHO11H0030!$A$1:$M$961,4,FALSE)</f>
        <v>141634</v>
      </c>
      <c r="K36" s="26">
        <f ca="1">J36*1000/(Q36+X36)</f>
        <v>116093.44262295082</v>
      </c>
      <c r="L36" s="22">
        <f>VLOOKUP($A36,[1]AFAHO11H0030!$A$1:$M$961,5,FALSE)</f>
        <v>173450</v>
      </c>
      <c r="M36" s="24">
        <f>VLOOKUP(B36,[2]個別包括!$A$6:$Z$2000,6,FALSE)</f>
        <v>171113</v>
      </c>
      <c r="N36" s="25">
        <f>L36/M36</f>
        <v>1.0136576414416205</v>
      </c>
      <c r="O36" s="27">
        <f ca="1">VLOOKUP(C36,INDIRECT("[小学校数.xlsx]"&amp;D36&amp;"!$A$7:$V$351"),3,FALSE)</f>
        <v>6</v>
      </c>
      <c r="P36" s="28">
        <f ca="1">L36/O36</f>
        <v>28908.333333333332</v>
      </c>
      <c r="Q36" s="29">
        <f ca="1">VLOOKUP(C36,INDIRECT("[小学校児童数.xlsx]"&amp;D36&amp;"!$A$6:$w$351"),3,FALSE)</f>
        <v>790</v>
      </c>
      <c r="R36" s="26">
        <f ca="1">L36*1000/Q36</f>
        <v>219556.96202531646</v>
      </c>
      <c r="S36" s="22">
        <f>VLOOKUP($A36,[1]AFAHO11H0030!$A$1:$M$961,6,FALSE)</f>
        <v>104212</v>
      </c>
      <c r="T36" s="24">
        <f>VLOOKUP(B36,[2]個別包括!$A$6:$Z$2000,10,FALSE)</f>
        <v>77542</v>
      </c>
      <c r="U36" s="25">
        <f>S36/T36</f>
        <v>1.3439426375383663</v>
      </c>
      <c r="V36" s="27">
        <f ca="1">VLOOKUP(C36,INDIRECT("[中学校数.xlsx]"&amp;D36&amp;"!$A$7:$Y$351"),3,FALSE)</f>
        <v>2</v>
      </c>
      <c r="W36" s="28">
        <f ca="1">S36/V36</f>
        <v>52106</v>
      </c>
      <c r="X36" s="30">
        <f ca="1">VLOOKUP(C36,INDIRECT("[中学校生徒数.xlsx]"&amp;D36&amp;"!$A$6:$N$351"),3,FALSE)</f>
        <v>430</v>
      </c>
      <c r="Y36" s="26">
        <f ca="1">S36*1000/X36</f>
        <v>242353.48837209304</v>
      </c>
    </row>
    <row r="37" spans="1:25">
      <c r="A37" s="23" t="s">
        <v>64</v>
      </c>
      <c r="B37" s="23" t="str">
        <f>"C"&amp;A37&amp;"110000"</f>
        <v>C162094110000</v>
      </c>
      <c r="C37" s="23" t="str">
        <f>MID(A37,3,3)</f>
        <v>209</v>
      </c>
      <c r="D37" s="21" t="s">
        <v>54</v>
      </c>
      <c r="E37" s="21" t="s">
        <v>65</v>
      </c>
      <c r="F37" s="22">
        <f>VLOOKUP(A37,[1]AFAHO11H0030!$A$1:$M$961,3,FALSE)</f>
        <v>1439135</v>
      </c>
      <c r="G37" s="24">
        <f>VLOOKUP(B37,[2]個別包括!$A$6:$Z$2000,5,FALSE)</f>
        <v>602066</v>
      </c>
      <c r="H37" s="25">
        <f>F37/G37</f>
        <v>2.3903276384981047</v>
      </c>
      <c r="I37" s="26">
        <f ca="1">F37*1000/(Q37+X37)</f>
        <v>791168.22429906542</v>
      </c>
      <c r="J37" s="22">
        <f>VLOOKUP($A37,[1]AFAHO11H0030!$A$1:$M$961,4,FALSE)</f>
        <v>405329</v>
      </c>
      <c r="K37" s="26">
        <f ca="1">J37*1000/(Q37+X37)</f>
        <v>222830.67619571192</v>
      </c>
      <c r="L37" s="22">
        <f>VLOOKUP($A37,[1]AFAHO11H0030!$A$1:$M$961,5,FALSE)</f>
        <v>225428</v>
      </c>
      <c r="M37" s="24">
        <f>VLOOKUP(B37,[2]個別包括!$A$6:$Z$2000,6,FALSE)</f>
        <v>214297</v>
      </c>
      <c r="N37" s="25">
        <f>L37/M37</f>
        <v>1.0519419310582976</v>
      </c>
      <c r="O37" s="27">
        <f ca="1">VLOOKUP(C37,INDIRECT("[小学校数.xlsx]"&amp;D37&amp;"!$A$7:$V$351"),3,FALSE)</f>
        <v>5</v>
      </c>
      <c r="P37" s="28">
        <f ca="1">L37/O37</f>
        <v>45085.599999999999</v>
      </c>
      <c r="Q37" s="29">
        <f ca="1">VLOOKUP(C37,INDIRECT("[小学校児童数.xlsx]"&amp;D37&amp;"!$A$6:$w$351"),3,FALSE)</f>
        <v>1208</v>
      </c>
      <c r="R37" s="26">
        <f ca="1">L37*1000/Q37</f>
        <v>186612.58278145696</v>
      </c>
      <c r="S37" s="22">
        <f>VLOOKUP($A37,[1]AFAHO11H0030!$A$1:$M$961,6,FALSE)</f>
        <v>145998</v>
      </c>
      <c r="T37" s="24">
        <f>VLOOKUP(B37,[2]個別包括!$A$6:$Z$2000,10,FALSE)</f>
        <v>102752</v>
      </c>
      <c r="U37" s="25">
        <f>S37/T37</f>
        <v>1.4208774525070071</v>
      </c>
      <c r="V37" s="27">
        <f ca="1">VLOOKUP(C37,INDIRECT("[中学校数.xlsx]"&amp;D37&amp;"!$A$7:$Y$351"),3,FALSE)</f>
        <v>4</v>
      </c>
      <c r="W37" s="28">
        <f ca="1">S37/V37</f>
        <v>36499.5</v>
      </c>
      <c r="X37" s="30">
        <f ca="1">VLOOKUP(C37,INDIRECT("[中学校生徒数.xlsx]"&amp;D37&amp;"!$A$6:$N$351"),3,FALSE)</f>
        <v>611</v>
      </c>
      <c r="Y37" s="26">
        <f ca="1">S37*1000/X37</f>
        <v>238949.263502455</v>
      </c>
    </row>
    <row r="38" spans="1:25">
      <c r="A38" s="23" t="s">
        <v>122</v>
      </c>
      <c r="B38" s="23" t="str">
        <f>"C"&amp;A38&amp;"110000"</f>
        <v>C232271110000</v>
      </c>
      <c r="C38" s="23" t="str">
        <f>MID(A38,3,3)</f>
        <v>227</v>
      </c>
      <c r="D38" s="21" t="s">
        <v>123</v>
      </c>
      <c r="E38" s="21" t="s">
        <v>124</v>
      </c>
      <c r="F38" s="22">
        <f>VLOOKUP(A38,[1]AFAHO11H0030!$A$1:$M$961,3,FALSE)</f>
        <v>2181027</v>
      </c>
      <c r="G38" s="24">
        <f>VLOOKUP(B38,[2]個別包括!$A$6:$Z$2000,5,FALSE)</f>
        <v>909486</v>
      </c>
      <c r="H38" s="25">
        <f>F38/G38</f>
        <v>2.3980874911763346</v>
      </c>
      <c r="I38" s="26">
        <f ca="1">F38*1000/(Q38+X38)</f>
        <v>477353.25016414968</v>
      </c>
      <c r="J38" s="22">
        <f>VLOOKUP($A38,[1]AFAHO11H0030!$A$1:$M$961,4,FALSE)</f>
        <v>269573</v>
      </c>
      <c r="K38" s="26">
        <f ca="1">J38*1000/(Q38+X38)</f>
        <v>59000.437732545412</v>
      </c>
      <c r="L38" s="22">
        <f>VLOOKUP($A38,[1]AFAHO11H0030!$A$1:$M$961,5,FALSE)</f>
        <v>870139</v>
      </c>
      <c r="M38" s="24">
        <f>VLOOKUP(B38,[2]個別包括!$A$6:$Z$2000,6,FALSE)</f>
        <v>308297</v>
      </c>
      <c r="N38" s="25">
        <f>L38/M38</f>
        <v>2.8224050185373195</v>
      </c>
      <c r="O38" s="27">
        <f ca="1">VLOOKUP(C38,INDIRECT("[小学校数.xlsx]"&amp;D38&amp;"!$A$7:$V$351"),3,FALSE)</f>
        <v>5</v>
      </c>
      <c r="P38" s="28">
        <f ca="1">L38/O38</f>
        <v>174027.8</v>
      </c>
      <c r="Q38" s="29">
        <f ca="1">VLOOKUP(C38,INDIRECT("[小学校児童数.xlsx]"&amp;D38&amp;"!$A$6:$w$351"),3,FALSE)</f>
        <v>2959</v>
      </c>
      <c r="R38" s="26">
        <f ca="1">L38*1000/Q38</f>
        <v>294065.22473808721</v>
      </c>
      <c r="S38" s="22">
        <f>VLOOKUP($A38,[1]AFAHO11H0030!$A$1:$M$961,6,FALSE)</f>
        <v>228420</v>
      </c>
      <c r="T38" s="24">
        <f>VLOOKUP(B38,[2]個別包括!$A$6:$Z$2000,10,FALSE)</f>
        <v>146212</v>
      </c>
      <c r="U38" s="25">
        <f>S38/T38</f>
        <v>1.5622520723333242</v>
      </c>
      <c r="V38" s="27">
        <f ca="1">VLOOKUP(C38,INDIRECT("[中学校数.xlsx]"&amp;D38&amp;"!$A$7:$Y$351"),3,FALSE)</f>
        <v>2</v>
      </c>
      <c r="W38" s="28">
        <f ca="1">S38/V38</f>
        <v>114210</v>
      </c>
      <c r="X38" s="30">
        <f ca="1">VLOOKUP(C38,INDIRECT("[中学校生徒数.xlsx]"&amp;D38&amp;"!$A$6:$N$351"),3,FALSE)</f>
        <v>1610</v>
      </c>
      <c r="Y38" s="26">
        <f ca="1">S38*1000/X38</f>
        <v>141875.77639751552</v>
      </c>
    </row>
    <row r="39" spans="1:25">
      <c r="A39" s="23" t="s">
        <v>107</v>
      </c>
      <c r="B39" s="23" t="str">
        <f>"C"&amp;A39&amp;"110000"</f>
        <v>C212105110000</v>
      </c>
      <c r="C39" s="23" t="str">
        <f>MID(A39,3,3)</f>
        <v>210</v>
      </c>
      <c r="D39" s="21" t="s">
        <v>103</v>
      </c>
      <c r="E39" s="21" t="s">
        <v>108</v>
      </c>
      <c r="F39" s="22">
        <f>VLOOKUP(A39,[1]AFAHO11H0030!$A$1:$M$961,3,FALSE)</f>
        <v>3124982</v>
      </c>
      <c r="G39" s="24">
        <f>VLOOKUP(B39,[2]個別包括!$A$6:$Z$2000,5,FALSE)</f>
        <v>1287325</v>
      </c>
      <c r="H39" s="25">
        <f>F39/G39</f>
        <v>2.4275004369525957</v>
      </c>
      <c r="I39" s="26">
        <f ca="1">F39*1000/(Q39+X39)</f>
        <v>871682.5662482566</v>
      </c>
      <c r="J39" s="22">
        <f>VLOOKUP($A39,[1]AFAHO11H0030!$A$1:$M$961,4,FALSE)</f>
        <v>382408</v>
      </c>
      <c r="K39" s="26">
        <f ca="1">J39*1000/(Q39+X39)</f>
        <v>106668.89818688981</v>
      </c>
      <c r="L39" s="22">
        <f>VLOOKUP($A39,[1]AFAHO11H0030!$A$1:$M$961,5,FALSE)</f>
        <v>660540</v>
      </c>
      <c r="M39" s="24">
        <f>VLOOKUP(B39,[2]個別包括!$A$6:$Z$2000,6,FALSE)</f>
        <v>413035</v>
      </c>
      <c r="N39" s="25">
        <f>L39/M39</f>
        <v>1.5992349316643868</v>
      </c>
      <c r="O39" s="27">
        <f ca="1">VLOOKUP(C39,INDIRECT("[小学校数.xlsx]"&amp;D39&amp;"!$A$7:$V$351"),3,FALSE)</f>
        <v>14</v>
      </c>
      <c r="P39" s="28">
        <f ca="1">L39/O39</f>
        <v>47181.428571428572</v>
      </c>
      <c r="Q39" s="29">
        <f ca="1">VLOOKUP(C39,INDIRECT("[小学校児童数.xlsx]"&amp;D39&amp;"!$A$6:$w$351"),3,FALSE)</f>
        <v>2307</v>
      </c>
      <c r="R39" s="26">
        <f ca="1">L39*1000/Q39</f>
        <v>286319.89596879063</v>
      </c>
      <c r="S39" s="22">
        <f>VLOOKUP($A39,[1]AFAHO11H0030!$A$1:$M$961,6,FALSE)</f>
        <v>358205</v>
      </c>
      <c r="T39" s="24">
        <f>VLOOKUP(B39,[2]個別包括!$A$6:$Z$2000,10,FALSE)</f>
        <v>223753</v>
      </c>
      <c r="U39" s="25">
        <f>S39/T39</f>
        <v>1.6008947366068835</v>
      </c>
      <c r="V39" s="27">
        <f ca="1">VLOOKUP(C39,INDIRECT("[中学校数.xlsx]"&amp;D39&amp;"!$A$7:$Y$351"),3,FALSE)</f>
        <v>8</v>
      </c>
      <c r="W39" s="28">
        <f ca="1">S39/V39</f>
        <v>44775.625</v>
      </c>
      <c r="X39" s="30">
        <f ca="1">VLOOKUP(C39,INDIRECT("[中学校生徒数.xlsx]"&amp;D39&amp;"!$A$6:$N$351"),3,FALSE)</f>
        <v>1278</v>
      </c>
      <c r="Y39" s="26">
        <f ca="1">S39*1000/X39</f>
        <v>280285.60250391235</v>
      </c>
    </row>
    <row r="40" spans="1:25">
      <c r="A40" s="23" t="s">
        <v>40</v>
      </c>
      <c r="B40" s="23" t="str">
        <f>"C"&amp;A40&amp;"110000"</f>
        <v>C152081110000</v>
      </c>
      <c r="C40" s="23" t="str">
        <f>MID(A40,3,3)</f>
        <v>208</v>
      </c>
      <c r="D40" s="21" t="s">
        <v>41</v>
      </c>
      <c r="E40" s="21" t="s">
        <v>42</v>
      </c>
      <c r="F40" s="22">
        <f>VLOOKUP(A40,[1]AFAHO11H0030!$A$1:$M$961,3,FALSE)</f>
        <v>2124582</v>
      </c>
      <c r="G40" s="24">
        <f>VLOOKUP(B40,[2]個別包括!$A$6:$Z$2000,5,FALSE)</f>
        <v>865185</v>
      </c>
      <c r="H40" s="25">
        <f>F40/G40</f>
        <v>2.4556389673884778</v>
      </c>
      <c r="I40" s="26">
        <f ca="1">F40*1000/(Q40+X40)</f>
        <v>872518.27515400411</v>
      </c>
      <c r="J40" s="22">
        <f>VLOOKUP($A40,[1]AFAHO11H0030!$A$1:$M$961,4,FALSE)</f>
        <v>220073</v>
      </c>
      <c r="K40" s="26">
        <f ca="1">J40*1000/(Q40+X40)</f>
        <v>90379.055441478442</v>
      </c>
      <c r="L40" s="22">
        <f>VLOOKUP($A40,[1]AFAHO11H0030!$A$1:$M$961,5,FALSE)</f>
        <v>807083</v>
      </c>
      <c r="M40" s="24">
        <f>VLOOKUP(B40,[2]個別包括!$A$6:$Z$2000,6,FALSE)</f>
        <v>351902</v>
      </c>
      <c r="N40" s="25">
        <f>L40/M40</f>
        <v>2.2934879597160571</v>
      </c>
      <c r="O40" s="27">
        <f ca="1">VLOOKUP(C40,INDIRECT("[小学校数.xlsx]"&amp;D40&amp;"!$A$7:$V$351"),3,FALSE)</f>
        <v>8</v>
      </c>
      <c r="P40" s="28">
        <f ca="1">L40/O40</f>
        <v>100885.375</v>
      </c>
      <c r="Q40" s="29">
        <f ca="1">VLOOKUP(C40,INDIRECT("[小学校児童数.xlsx]"&amp;D40&amp;"!$A$6:$w$351"),3,FALSE)</f>
        <v>1510</v>
      </c>
      <c r="R40" s="26">
        <f ca="1">L40*1000/Q40</f>
        <v>534492.0529801324</v>
      </c>
      <c r="S40" s="22">
        <f>VLOOKUP($A40,[1]AFAHO11H0030!$A$1:$M$961,6,FALSE)</f>
        <v>270339</v>
      </c>
      <c r="T40" s="24">
        <f>VLOOKUP(B40,[2]個別包括!$A$6:$Z$2000,10,FALSE)</f>
        <v>183292</v>
      </c>
      <c r="U40" s="25">
        <f>S40/T40</f>
        <v>1.4749088885494184</v>
      </c>
      <c r="V40" s="27">
        <f ca="1">VLOOKUP(C40,INDIRECT("[中学校数.xlsx]"&amp;D40&amp;"!$A$7:$Y$351"),3,FALSE)</f>
        <v>5</v>
      </c>
      <c r="W40" s="28">
        <f ca="1">S40/V40</f>
        <v>54067.8</v>
      </c>
      <c r="X40" s="30">
        <f ca="1">VLOOKUP(C40,INDIRECT("[中学校生徒数.xlsx]"&amp;D40&amp;"!$A$6:$N$351"),3,FALSE)</f>
        <v>925</v>
      </c>
      <c r="Y40" s="26">
        <f ca="1">S40*1000/X40</f>
        <v>292258.3783783784</v>
      </c>
    </row>
    <row r="41" spans="1:25">
      <c r="A41" s="23" t="s">
        <v>161</v>
      </c>
      <c r="B41" s="23" t="str">
        <f>"C"&amp;A41&amp;"110000"</f>
        <v>C332054110000</v>
      </c>
      <c r="C41" s="23" t="str">
        <f>MID(A41,3,3)</f>
        <v>205</v>
      </c>
      <c r="D41" s="21" t="s">
        <v>162</v>
      </c>
      <c r="E41" s="21" t="s">
        <v>163</v>
      </c>
      <c r="F41" s="22">
        <f>VLOOKUP(A41,[1]AFAHO11H0030!$A$1:$M$961,3,FALSE)</f>
        <v>2459218</v>
      </c>
      <c r="G41" s="24">
        <f>VLOOKUP(B41,[2]個別包括!$A$6:$Z$2000,5,FALSE)</f>
        <v>1001014</v>
      </c>
      <c r="H41" s="25">
        <f>F41/G41</f>
        <v>2.4567268789447501</v>
      </c>
      <c r="I41" s="26">
        <f ca="1">F41*1000/(Q41+X41)</f>
        <v>812159.18097754288</v>
      </c>
      <c r="J41" s="22">
        <f>VLOOKUP($A41,[1]AFAHO11H0030!$A$1:$M$961,4,FALSE)</f>
        <v>305303</v>
      </c>
      <c r="K41" s="26">
        <f ca="1">J41*1000/(Q41+X41)</f>
        <v>100826.61822985469</v>
      </c>
      <c r="L41" s="22">
        <f>VLOOKUP($A41,[1]AFAHO11H0030!$A$1:$M$961,5,FALSE)</f>
        <v>375520</v>
      </c>
      <c r="M41" s="24">
        <f>VLOOKUP(B41,[2]個別包括!$A$6:$Z$2000,6,FALSE)</f>
        <v>418096</v>
      </c>
      <c r="N41" s="25">
        <f>L41/M41</f>
        <v>0.89816692816960697</v>
      </c>
      <c r="O41" s="27">
        <f ca="1">VLOOKUP(C41,INDIRECT("[小学校数.xlsx]"&amp;D41&amp;"!$A$7:$V$351"),3,FALSE)</f>
        <v>17</v>
      </c>
      <c r="P41" s="28">
        <f ca="1">L41/O41</f>
        <v>22089.411764705881</v>
      </c>
      <c r="Q41" s="29">
        <f ca="1">VLOOKUP(C41,INDIRECT("[小学校児童数.xlsx]"&amp;D41&amp;"!$A$6:$w$351"),3,FALSE)</f>
        <v>1927</v>
      </c>
      <c r="R41" s="26">
        <f ca="1">L41*1000/Q41</f>
        <v>194872.85936689153</v>
      </c>
      <c r="S41" s="22">
        <f>VLOOKUP($A41,[1]AFAHO11H0030!$A$1:$M$961,6,FALSE)</f>
        <v>386126</v>
      </c>
      <c r="T41" s="24">
        <f>VLOOKUP(B41,[2]個別包括!$A$6:$Z$2000,10,FALSE)</f>
        <v>206578</v>
      </c>
      <c r="U41" s="25">
        <f>S41/T41</f>
        <v>1.8691535400671901</v>
      </c>
      <c r="V41" s="27">
        <f ca="1">VLOOKUP(C41,INDIRECT("[中学校数.xlsx]"&amp;D41&amp;"!$A$7:$Y$351"),3,FALSE)</f>
        <v>11</v>
      </c>
      <c r="W41" s="28">
        <f ca="1">S41/V41</f>
        <v>35102.36363636364</v>
      </c>
      <c r="X41" s="30">
        <f ca="1">VLOOKUP(C41,INDIRECT("[中学校生徒数.xlsx]"&amp;D41&amp;"!$A$6:$N$351"),3,FALSE)</f>
        <v>1101</v>
      </c>
      <c r="Y41" s="26">
        <f ca="1">S41*1000/X41</f>
        <v>350704.81380563125</v>
      </c>
    </row>
    <row r="42" spans="1:25">
      <c r="A42" s="23" t="s">
        <v>16</v>
      </c>
      <c r="B42" s="23" t="str">
        <f>"C"&amp;A42&amp;"110000"</f>
        <v>C082104110000</v>
      </c>
      <c r="C42" s="23" t="str">
        <f>MID(A42,3,3)</f>
        <v>210</v>
      </c>
      <c r="D42" s="21" t="s">
        <v>17</v>
      </c>
      <c r="E42" s="21" t="s">
        <v>18</v>
      </c>
      <c r="F42" s="22">
        <f>VLOOKUP(A42,[1]AFAHO11H0030!$A$1:$M$961,3,FALSE)</f>
        <v>2043268</v>
      </c>
      <c r="G42" s="24">
        <f>VLOOKUP(B42,[2]個別包括!$A$6:$Z$2000,5,FALSE)</f>
        <v>818383</v>
      </c>
      <c r="H42" s="25">
        <f>F42/G42</f>
        <v>2.4967136414123949</v>
      </c>
      <c r="I42" s="26">
        <f ca="1">F42*1000/(Q42+X42)</f>
        <v>645786.34639696591</v>
      </c>
      <c r="J42" s="22">
        <f>VLOOKUP($A42,[1]AFAHO11H0030!$A$1:$M$961,4,FALSE)</f>
        <v>582294</v>
      </c>
      <c r="K42" s="26">
        <f ca="1">J42*1000/(Q42+X42)</f>
        <v>184037.29456384323</v>
      </c>
      <c r="L42" s="22">
        <f>VLOOKUP($A42,[1]AFAHO11H0030!$A$1:$M$961,5,FALSE)</f>
        <v>456293</v>
      </c>
      <c r="M42" s="24">
        <f>VLOOKUP(B42,[2]個別包括!$A$6:$Z$2000,6,FALSE)</f>
        <v>314180</v>
      </c>
      <c r="N42" s="25">
        <f>L42/M42</f>
        <v>1.4523298745941817</v>
      </c>
      <c r="O42" s="27">
        <f ca="1">VLOOKUP(C42,INDIRECT("[小学校数.xlsx]"&amp;D42&amp;"!$A$7:$V$351"),3,FALSE)</f>
        <v>9</v>
      </c>
      <c r="P42" s="28">
        <f ca="1">L42/O42</f>
        <v>50699.222222222219</v>
      </c>
      <c r="Q42" s="29">
        <f ca="1">VLOOKUP(C42,INDIRECT("[小学校児童数.xlsx]"&amp;D42&amp;"!$A$6:$w$351"),3,FALSE)</f>
        <v>2045</v>
      </c>
      <c r="R42" s="26">
        <f ca="1">L42*1000/Q42</f>
        <v>223126.16136919314</v>
      </c>
      <c r="S42" s="22">
        <f>VLOOKUP($A42,[1]AFAHO11H0030!$A$1:$M$961,6,FALSE)</f>
        <v>157943</v>
      </c>
      <c r="T42" s="24">
        <f>VLOOKUP(B42,[2]個別包括!$A$6:$Z$2000,10,FALSE)</f>
        <v>159489</v>
      </c>
      <c r="U42" s="25">
        <f>S42/T42</f>
        <v>0.99030654151696984</v>
      </c>
      <c r="V42" s="27">
        <f ca="1">VLOOKUP(C42,INDIRECT("[中学校数.xlsx]"&amp;D42&amp;"!$A$7:$Y$351"),3,FALSE)</f>
        <v>4</v>
      </c>
      <c r="W42" s="28">
        <f ca="1">S42/V42</f>
        <v>39485.75</v>
      </c>
      <c r="X42" s="30">
        <f ca="1">VLOOKUP(C42,INDIRECT("[中学校生徒数.xlsx]"&amp;D42&amp;"!$A$6:$N$351"),3,FALSE)</f>
        <v>1119</v>
      </c>
      <c r="Y42" s="26">
        <f ca="1">S42*1000/X42</f>
        <v>141146.55942806078</v>
      </c>
    </row>
    <row r="43" spans="1:25">
      <c r="A43" s="23" t="s">
        <v>95</v>
      </c>
      <c r="B43" s="23" t="str">
        <f>"C"&amp;A43&amp;"110000"</f>
        <v>C202045110000</v>
      </c>
      <c r="C43" s="23" t="str">
        <f>MID(A43,3,3)</f>
        <v>204</v>
      </c>
      <c r="D43" s="21" t="s">
        <v>96</v>
      </c>
      <c r="E43" s="21" t="s">
        <v>97</v>
      </c>
      <c r="F43" s="22">
        <f>VLOOKUP(A43,[1]AFAHO11H0030!$A$1:$M$961,3,FALSE)</f>
        <v>1832173</v>
      </c>
      <c r="G43" s="24">
        <f>VLOOKUP(B43,[2]個別包括!$A$6:$Z$2000,5,FALSE)</f>
        <v>732320</v>
      </c>
      <c r="H43" s="25">
        <f>F43/G43</f>
        <v>2.5018748634476733</v>
      </c>
      <c r="I43" s="26">
        <f ca="1">F43*1000/(Q43+X43)</f>
        <v>559442.13740458013</v>
      </c>
      <c r="J43" s="22">
        <f>VLOOKUP($A43,[1]AFAHO11H0030!$A$1:$M$961,4,FALSE)</f>
        <v>280129</v>
      </c>
      <c r="K43" s="26">
        <f ca="1">J43*1000/(Q43+X43)</f>
        <v>85535.572519083973</v>
      </c>
      <c r="L43" s="22">
        <f>VLOOKUP($A43,[1]AFAHO11H0030!$A$1:$M$961,5,FALSE)</f>
        <v>313137</v>
      </c>
      <c r="M43" s="24">
        <f>VLOOKUP(B43,[2]個別包括!$A$6:$Z$2000,6,FALSE)</f>
        <v>292297</v>
      </c>
      <c r="N43" s="25">
        <f>L43/M43</f>
        <v>1.0712973448239291</v>
      </c>
      <c r="O43" s="27">
        <f ca="1">VLOOKUP(C43,INDIRECT("[小学校数.xlsx]"&amp;D43&amp;"!$A$7:$V$351"),3,FALSE)</f>
        <v>7</v>
      </c>
      <c r="P43" s="28">
        <f ca="1">L43/O43</f>
        <v>44733.857142857145</v>
      </c>
      <c r="Q43" s="29">
        <f ca="1">VLOOKUP(C43,INDIRECT("[小学校児童数.xlsx]"&amp;D43&amp;"!$A$6:$w$351"),3,FALSE)</f>
        <v>2077</v>
      </c>
      <c r="R43" s="26">
        <f ca="1">L43*1000/Q43</f>
        <v>150764.08281174771</v>
      </c>
      <c r="S43" s="22">
        <f>VLOOKUP($A43,[1]AFAHO11H0030!$A$1:$M$961,6,FALSE)</f>
        <v>203600</v>
      </c>
      <c r="T43" s="24">
        <f>VLOOKUP(B43,[2]個別包括!$A$6:$Z$2000,10,FALSE)</f>
        <v>159704</v>
      </c>
      <c r="U43" s="25">
        <f>S43/T43</f>
        <v>1.2748584882031759</v>
      </c>
      <c r="V43" s="27">
        <f ca="1">VLOOKUP(C43,INDIRECT("[中学校数.xlsx]"&amp;D43&amp;"!$A$7:$Y$351"),3,FALSE)</f>
        <v>4</v>
      </c>
      <c r="W43" s="28">
        <f ca="1">S43/V43</f>
        <v>50900</v>
      </c>
      <c r="X43" s="30">
        <f ca="1">VLOOKUP(C43,INDIRECT("[中学校生徒数.xlsx]"&amp;D43&amp;"!$A$6:$N$351"),3,FALSE)</f>
        <v>1198</v>
      </c>
      <c r="Y43" s="26">
        <f ca="1">S43*1000/X43</f>
        <v>169949.91652754592</v>
      </c>
    </row>
    <row r="44" spans="1:25">
      <c r="A44" s="23" t="s">
        <v>171</v>
      </c>
      <c r="B44" s="23" t="str">
        <f>"C"&amp;A44&amp;"110000"</f>
        <v>C342084110000</v>
      </c>
      <c r="C44" s="23" t="str">
        <f>MID(A44,3,3)</f>
        <v>208</v>
      </c>
      <c r="D44" s="21" t="s">
        <v>169</v>
      </c>
      <c r="E44" s="21" t="s">
        <v>172</v>
      </c>
      <c r="F44" s="22">
        <f>VLOOKUP(A44,[1]AFAHO11H0030!$A$1:$M$961,3,FALSE)</f>
        <v>1731377</v>
      </c>
      <c r="G44" s="24">
        <f>VLOOKUP(B44,[2]個別包括!$A$6:$Z$2000,5,FALSE)</f>
        <v>691304</v>
      </c>
      <c r="H44" s="25">
        <f>F44/G44</f>
        <v>2.5045088701931424</v>
      </c>
      <c r="I44" s="26">
        <f ca="1">F44*1000/(Q44+X44)</f>
        <v>1285357.8322197476</v>
      </c>
      <c r="J44" s="22">
        <f>VLOOKUP($A44,[1]AFAHO11H0030!$A$1:$M$961,4,FALSE)</f>
        <v>426355</v>
      </c>
      <c r="K44" s="26">
        <f ca="1">J44*1000/(Q44+X44)</f>
        <v>316521.90051967336</v>
      </c>
      <c r="L44" s="22">
        <f>VLOOKUP($A44,[1]AFAHO11H0030!$A$1:$M$961,5,FALSE)</f>
        <v>212592</v>
      </c>
      <c r="M44" s="24">
        <f>VLOOKUP(B44,[2]個別包括!$A$6:$Z$2000,6,FALSE)</f>
        <v>283304</v>
      </c>
      <c r="N44" s="25">
        <f>L44/M44</f>
        <v>0.75040239460085278</v>
      </c>
      <c r="O44" s="27">
        <f ca="1">VLOOKUP(C44,INDIRECT("[小学校数.xlsx]"&amp;D44&amp;"!$A$7:$V$351"),3,FALSE)</f>
        <v>6</v>
      </c>
      <c r="P44" s="28">
        <f ca="1">L44/O44</f>
        <v>35432</v>
      </c>
      <c r="Q44" s="29">
        <f ca="1">VLOOKUP(C44,INDIRECT("[小学校児童数.xlsx]"&amp;D44&amp;"!$A$6:$w$351"),3,FALSE)</f>
        <v>872</v>
      </c>
      <c r="R44" s="26">
        <f ca="1">L44*1000/Q44</f>
        <v>243798.16513761468</v>
      </c>
      <c r="S44" s="22">
        <f>VLOOKUP($A44,[1]AFAHO11H0030!$A$1:$M$961,6,FALSE)</f>
        <v>155166</v>
      </c>
      <c r="T44" s="24">
        <f>VLOOKUP(B44,[2]個別包括!$A$6:$Z$2000,10,FALSE)</f>
        <v>114071</v>
      </c>
      <c r="U44" s="25">
        <f>S44/T44</f>
        <v>1.3602580848769625</v>
      </c>
      <c r="V44" s="27">
        <f ca="1">VLOOKUP(C44,INDIRECT("[中学校数.xlsx]"&amp;D44&amp;"!$A$7:$Y$351"),3,FALSE)</f>
        <v>2</v>
      </c>
      <c r="W44" s="28">
        <f ca="1">S44/V44</f>
        <v>77583</v>
      </c>
      <c r="X44" s="30">
        <f ca="1">VLOOKUP(C44,INDIRECT("[中学校生徒数.xlsx]"&amp;D44&amp;"!$A$6:$N$351"),3,FALSE)</f>
        <v>475</v>
      </c>
      <c r="Y44" s="26">
        <f ca="1">S44*1000/X44</f>
        <v>326665.26315789472</v>
      </c>
    </row>
    <row r="45" spans="1:25">
      <c r="A45" s="23" t="s">
        <v>19</v>
      </c>
      <c r="B45" s="23" t="str">
        <f>"C"&amp;A45&amp;"110000"</f>
        <v>C082147110000</v>
      </c>
      <c r="C45" s="23" t="str">
        <f>MID(A45,3,3)</f>
        <v>214</v>
      </c>
      <c r="D45" s="21" t="s">
        <v>17</v>
      </c>
      <c r="E45" s="21" t="s">
        <v>20</v>
      </c>
      <c r="F45" s="22">
        <f>VLOOKUP(A45,[1]AFAHO11H0030!$A$1:$M$961,3,FALSE)</f>
        <v>1409791</v>
      </c>
      <c r="G45" s="24">
        <f>VLOOKUP(B45,[2]個別包括!$A$6:$Z$2000,5,FALSE)</f>
        <v>561014</v>
      </c>
      <c r="H45" s="25">
        <f>F45/G45</f>
        <v>2.5129337235790907</v>
      </c>
      <c r="I45" s="26">
        <f ca="1">F45*1000/(Q45+X45)</f>
        <v>825404.56674473069</v>
      </c>
      <c r="J45" s="22">
        <f>VLOOKUP($A45,[1]AFAHO11H0030!$A$1:$M$961,4,FALSE)</f>
        <v>416804</v>
      </c>
      <c r="K45" s="26">
        <f ca="1">J45*1000/(Q45+X45)</f>
        <v>244030.44496487119</v>
      </c>
      <c r="L45" s="22">
        <f>VLOOKUP($A45,[1]AFAHO11H0030!$A$1:$M$961,5,FALSE)</f>
        <v>193256</v>
      </c>
      <c r="M45" s="24">
        <f>VLOOKUP(B45,[2]個別包括!$A$6:$Z$2000,6,FALSE)</f>
        <v>157717</v>
      </c>
      <c r="N45" s="25">
        <f>L45/M45</f>
        <v>1.225333984288314</v>
      </c>
      <c r="O45" s="27">
        <f ca="1">VLOOKUP(C45,INDIRECT("[小学校数.xlsx]"&amp;D45&amp;"!$A$7:$V$351"),3,FALSE)</f>
        <v>4</v>
      </c>
      <c r="P45" s="28">
        <f ca="1">L45/O45</f>
        <v>48314</v>
      </c>
      <c r="Q45" s="29">
        <f ca="1">VLOOKUP(C45,INDIRECT("[小学校児童数.xlsx]"&amp;D45&amp;"!$A$6:$w$351"),3,FALSE)</f>
        <v>1115</v>
      </c>
      <c r="R45" s="26">
        <f ca="1">L45*1000/Q45</f>
        <v>173323.7668161435</v>
      </c>
      <c r="S45" s="22">
        <f>VLOOKUP($A45,[1]AFAHO11H0030!$A$1:$M$961,6,FALSE)</f>
        <v>123830</v>
      </c>
      <c r="T45" s="24">
        <f>VLOOKUP(B45,[2]個別包括!$A$6:$Z$2000,10,FALSE)</f>
        <v>84645</v>
      </c>
      <c r="U45" s="25">
        <f>S45/T45</f>
        <v>1.4629334278457085</v>
      </c>
      <c r="V45" s="27">
        <f ca="1">VLOOKUP(C45,INDIRECT("[中学校数.xlsx]"&amp;D45&amp;"!$A$7:$Y$351"),3,FALSE)</f>
        <v>3</v>
      </c>
      <c r="W45" s="28">
        <f ca="1">S45/V45</f>
        <v>41276.666666666664</v>
      </c>
      <c r="X45" s="30">
        <f ca="1">VLOOKUP(C45,INDIRECT("[中学校生徒数.xlsx]"&amp;D45&amp;"!$A$6:$N$351"),3,FALSE)</f>
        <v>593</v>
      </c>
      <c r="Y45" s="26">
        <f ca="1">S45*1000/X45</f>
        <v>208819.56155143338</v>
      </c>
    </row>
    <row r="46" spans="1:25">
      <c r="A46" s="23" t="s">
        <v>100</v>
      </c>
      <c r="B46" s="23" t="str">
        <f>"C"&amp;A46&amp;"110000"</f>
        <v>C202100110000</v>
      </c>
      <c r="C46" s="23" t="str">
        <f>MID(A46,3,3)</f>
        <v>210</v>
      </c>
      <c r="D46" s="21" t="s">
        <v>96</v>
      </c>
      <c r="E46" s="21" t="s">
        <v>101</v>
      </c>
      <c r="F46" s="22">
        <f>VLOOKUP(A46,[1]AFAHO11H0030!$A$1:$M$961,3,FALSE)</f>
        <v>1553795</v>
      </c>
      <c r="G46" s="24">
        <f>VLOOKUP(B46,[2]個別包括!$A$6:$Z$2000,5,FALSE)</f>
        <v>616543</v>
      </c>
      <c r="H46" s="25">
        <f>F46/G46</f>
        <v>2.5201729644161071</v>
      </c>
      <c r="I46" s="26">
        <f ca="1">F46*1000/(Q46+X46)</f>
        <v>625521.33655394521</v>
      </c>
      <c r="J46" s="22">
        <f>VLOOKUP($A46,[1]AFAHO11H0030!$A$1:$M$961,4,FALSE)</f>
        <v>145826</v>
      </c>
      <c r="K46" s="26">
        <f ca="1">J46*1000/(Q46+X46)</f>
        <v>58706.119162640898</v>
      </c>
      <c r="L46" s="22">
        <f>VLOOKUP($A46,[1]AFAHO11H0030!$A$1:$M$961,5,FALSE)</f>
        <v>194991</v>
      </c>
      <c r="M46" s="24">
        <f>VLOOKUP(B46,[2]個別包括!$A$6:$Z$2000,6,FALSE)</f>
        <v>199498</v>
      </c>
      <c r="N46" s="25">
        <f>L46/M46</f>
        <v>0.97740829481999825</v>
      </c>
      <c r="O46" s="27">
        <f ca="1">VLOOKUP(C46,INDIRECT("[小学校数.xlsx]"&amp;D46&amp;"!$A$7:$V$351"),3,FALSE)</f>
        <v>5</v>
      </c>
      <c r="P46" s="28">
        <f ca="1">L46/O46</f>
        <v>38998.199999999997</v>
      </c>
      <c r="Q46" s="29">
        <f ca="1">VLOOKUP(C46,INDIRECT("[小学校児童数.xlsx]"&amp;D46&amp;"!$A$6:$w$351"),3,FALSE)</f>
        <v>1579</v>
      </c>
      <c r="R46" s="26">
        <f ca="1">L46*1000/Q46</f>
        <v>123490.18366054464</v>
      </c>
      <c r="S46" s="22">
        <f>VLOOKUP($A46,[1]AFAHO11H0030!$A$1:$M$961,6,FALSE)</f>
        <v>131436</v>
      </c>
      <c r="T46" s="24">
        <f>VLOOKUP(B46,[2]個別包括!$A$6:$Z$2000,10,FALSE)</f>
        <v>99739</v>
      </c>
      <c r="U46" s="25">
        <f>S46/T46</f>
        <v>1.3177994565816782</v>
      </c>
      <c r="V46" s="27">
        <f ca="1">VLOOKUP(C46,INDIRECT("[中学校数.xlsx]"&amp;D46&amp;"!$A$7:$Y$351"),3,FALSE)</f>
        <v>2</v>
      </c>
      <c r="W46" s="28">
        <f ca="1">S46/V46</f>
        <v>65718</v>
      </c>
      <c r="X46" s="30">
        <f ca="1">VLOOKUP(C46,INDIRECT("[中学校生徒数.xlsx]"&amp;D46&amp;"!$A$6:$N$351"),3,FALSE)</f>
        <v>905</v>
      </c>
      <c r="Y46" s="26">
        <f ca="1">S46*1000/X46</f>
        <v>145233.14917127072</v>
      </c>
    </row>
    <row r="47" spans="1:25">
      <c r="A47" s="23" t="s">
        <v>111</v>
      </c>
      <c r="B47" s="23" t="str">
        <f>"C"&amp;A47&amp;"110000"</f>
        <v>C212172110000</v>
      </c>
      <c r="C47" s="23" t="str">
        <f>MID(A47,3,3)</f>
        <v>217</v>
      </c>
      <c r="D47" s="21" t="s">
        <v>103</v>
      </c>
      <c r="E47" s="21" t="s">
        <v>112</v>
      </c>
      <c r="F47" s="22">
        <f>VLOOKUP(A47,[1]AFAHO11H0030!$A$1:$M$961,3,FALSE)</f>
        <v>1632520</v>
      </c>
      <c r="G47" s="24">
        <f>VLOOKUP(B47,[2]個別包括!$A$6:$Z$2000,5,FALSE)</f>
        <v>646947</v>
      </c>
      <c r="H47" s="25">
        <f>F47/G47</f>
        <v>2.5234215476692836</v>
      </c>
      <c r="I47" s="26">
        <f ca="1">F47*1000/(Q47+X47)</f>
        <v>1048503.5324341683</v>
      </c>
      <c r="J47" s="22">
        <f>VLOOKUP($A47,[1]AFAHO11H0030!$A$1:$M$961,4,FALSE)</f>
        <v>313033</v>
      </c>
      <c r="K47" s="26">
        <f ca="1">J47*1000/(Q47+X47)</f>
        <v>201048.81181759795</v>
      </c>
      <c r="L47" s="22">
        <f>VLOOKUP($A47,[1]AFAHO11H0030!$A$1:$M$961,5,FALSE)</f>
        <v>277725</v>
      </c>
      <c r="M47" s="24">
        <f>VLOOKUP(B47,[2]個別包括!$A$6:$Z$2000,6,FALSE)</f>
        <v>252866</v>
      </c>
      <c r="N47" s="25">
        <f>L47/M47</f>
        <v>1.0983089857869386</v>
      </c>
      <c r="O47" s="27">
        <f ca="1">VLOOKUP(C47,INDIRECT("[小学校数.xlsx]"&amp;D47&amp;"!$A$7:$V$351"),3,FALSE)</f>
        <v>6</v>
      </c>
      <c r="P47" s="28">
        <f ca="1">L47/O47</f>
        <v>46287.5</v>
      </c>
      <c r="Q47" s="29">
        <f ca="1">VLOOKUP(C47,INDIRECT("[小学校児童数.xlsx]"&amp;D47&amp;"!$A$6:$w$351"),3,FALSE)</f>
        <v>1006</v>
      </c>
      <c r="R47" s="26">
        <f ca="1">L47*1000/Q47</f>
        <v>276068.58846918488</v>
      </c>
      <c r="S47" s="22">
        <f>VLOOKUP($A47,[1]AFAHO11H0030!$A$1:$M$961,6,FALSE)</f>
        <v>63688</v>
      </c>
      <c r="T47" s="24">
        <f>VLOOKUP(B47,[2]個別包括!$A$6:$Z$2000,10,FALSE)</f>
        <v>123327</v>
      </c>
      <c r="U47" s="25">
        <f>S47/T47</f>
        <v>0.51641570783364554</v>
      </c>
      <c r="V47" s="27">
        <f ca="1">VLOOKUP(C47,INDIRECT("[中学校数.xlsx]"&amp;D47&amp;"!$A$7:$Y$351"),3,FALSE)</f>
        <v>3</v>
      </c>
      <c r="W47" s="28">
        <f ca="1">S47/V47</f>
        <v>21229.333333333332</v>
      </c>
      <c r="X47" s="30">
        <f ca="1">VLOOKUP(C47,INDIRECT("[中学校生徒数.xlsx]"&amp;D47&amp;"!$A$6:$N$351"),3,FALSE)</f>
        <v>551</v>
      </c>
      <c r="Y47" s="26">
        <f ca="1">S47*1000/X47</f>
        <v>115586.20689655172</v>
      </c>
    </row>
    <row r="48" spans="1:25">
      <c r="A48" s="23" t="s">
        <v>183</v>
      </c>
      <c r="B48" s="23" t="str">
        <f>"C"&amp;A48&amp;"110000"</f>
        <v>C402265110000</v>
      </c>
      <c r="C48" s="23" t="str">
        <f>MID(A48,3,3)</f>
        <v>226</v>
      </c>
      <c r="D48" s="21" t="s">
        <v>179</v>
      </c>
      <c r="E48" s="21" t="s">
        <v>184</v>
      </c>
      <c r="F48" s="22">
        <f>VLOOKUP(A48,[1]AFAHO11H0030!$A$1:$M$961,3,FALSE)</f>
        <v>1641528</v>
      </c>
      <c r="G48" s="24">
        <f>VLOOKUP(B48,[2]個別包括!$A$6:$Z$2000,5,FALSE)</f>
        <v>648935</v>
      </c>
      <c r="H48" s="25">
        <f>F48/G48</f>
        <v>2.5295722992287364</v>
      </c>
      <c r="I48" s="26">
        <f ca="1">F48*1000/(Q48+X48)</f>
        <v>820764</v>
      </c>
      <c r="J48" s="22">
        <f>VLOOKUP($A48,[1]AFAHO11H0030!$A$1:$M$961,4,FALSE)</f>
        <v>206018</v>
      </c>
      <c r="K48" s="26">
        <f ca="1">J48*1000/(Q48+X48)</f>
        <v>103009</v>
      </c>
      <c r="L48" s="22">
        <f>VLOOKUP($A48,[1]AFAHO11H0030!$A$1:$M$961,5,FALSE)</f>
        <v>581812</v>
      </c>
      <c r="M48" s="24">
        <f>VLOOKUP(B48,[2]個別包括!$A$6:$Z$2000,6,FALSE)</f>
        <v>247638</v>
      </c>
      <c r="N48" s="25">
        <f>L48/M48</f>
        <v>2.3494455616666263</v>
      </c>
      <c r="O48" s="27">
        <f ca="1">VLOOKUP(C48,INDIRECT("[小学校数.xlsx]"&amp;D48&amp;"!$A$7:$V$351"),3,FALSE)</f>
        <v>4</v>
      </c>
      <c r="P48" s="28">
        <f ca="1">L48/O48</f>
        <v>145453</v>
      </c>
      <c r="Q48" s="29">
        <f ca="1">VLOOKUP(C48,INDIRECT("[小学校児童数.xlsx]"&amp;D48&amp;"!$A$6:$w$351"),3,FALSE)</f>
        <v>1312</v>
      </c>
      <c r="R48" s="26">
        <f ca="1">L48*1000/Q48</f>
        <v>443454.26829268294</v>
      </c>
      <c r="S48" s="22">
        <f>VLOOKUP($A48,[1]AFAHO11H0030!$A$1:$M$961,6,FALSE)</f>
        <v>105418</v>
      </c>
      <c r="T48" s="24">
        <f>VLOOKUP(B48,[2]個別包括!$A$6:$Z$2000,10,FALSE)</f>
        <v>90562</v>
      </c>
      <c r="U48" s="25">
        <f>S48/T48</f>
        <v>1.1640423135531459</v>
      </c>
      <c r="V48" s="27">
        <f ca="1">VLOOKUP(C48,INDIRECT("[中学校数.xlsx]"&amp;D48&amp;"!$A$7:$Y$351"),3,FALSE)</f>
        <v>2</v>
      </c>
      <c r="W48" s="28">
        <f ca="1">S48/V48</f>
        <v>52709</v>
      </c>
      <c r="X48" s="30">
        <f ca="1">VLOOKUP(C48,INDIRECT("[中学校生徒数.xlsx]"&amp;D48&amp;"!$A$6:$N$351"),3,FALSE)</f>
        <v>688</v>
      </c>
      <c r="Y48" s="26">
        <f ca="1">S48*1000/X48</f>
        <v>153223.83720930232</v>
      </c>
    </row>
    <row r="49" spans="1:25">
      <c r="A49" s="23" t="s">
        <v>105</v>
      </c>
      <c r="B49" s="23" t="str">
        <f>"C"&amp;A49&amp;"110000"</f>
        <v>C212083110000</v>
      </c>
      <c r="C49" s="23" t="str">
        <f>MID(A49,3,3)</f>
        <v>208</v>
      </c>
      <c r="D49" s="21" t="s">
        <v>103</v>
      </c>
      <c r="E49" s="21" t="s">
        <v>106</v>
      </c>
      <c r="F49" s="22">
        <f>VLOOKUP(A49,[1]AFAHO11H0030!$A$1:$M$961,3,FALSE)</f>
        <v>2209501</v>
      </c>
      <c r="G49" s="24">
        <f>VLOOKUP(B49,[2]個別包括!$A$6:$Z$2000,5,FALSE)</f>
        <v>868529</v>
      </c>
      <c r="H49" s="25">
        <f>F49/G49</f>
        <v>2.5439576571421334</v>
      </c>
      <c r="I49" s="26">
        <f ca="1">F49*1000/(Q49+X49)</f>
        <v>819243.9747868001</v>
      </c>
      <c r="J49" s="22">
        <f>VLOOKUP($A49,[1]AFAHO11H0030!$A$1:$M$961,4,FALSE)</f>
        <v>250493</v>
      </c>
      <c r="K49" s="26">
        <f ca="1">J49*1000/(Q49+X49)</f>
        <v>92878.383388950693</v>
      </c>
      <c r="L49" s="22">
        <f>VLOOKUP($A49,[1]AFAHO11H0030!$A$1:$M$961,5,FALSE)</f>
        <v>760893</v>
      </c>
      <c r="M49" s="24">
        <f>VLOOKUP(B49,[2]個別包括!$A$6:$Z$2000,6,FALSE)</f>
        <v>230820</v>
      </c>
      <c r="N49" s="25">
        <f>L49/M49</f>
        <v>3.2964777748895244</v>
      </c>
      <c r="O49" s="27">
        <f ca="1">VLOOKUP(C49,INDIRECT("[小学校数.xlsx]"&amp;D49&amp;"!$A$7:$V$351"),3,FALSE)</f>
        <v>7</v>
      </c>
      <c r="P49" s="28">
        <f ca="1">L49/O49</f>
        <v>108699</v>
      </c>
      <c r="Q49" s="29">
        <f ca="1">VLOOKUP(C49,INDIRECT("[小学校児童数.xlsx]"&amp;D49&amp;"!$A$6:$w$351"),3,FALSE)</f>
        <v>1722</v>
      </c>
      <c r="R49" s="26">
        <f ca="1">L49*1000/Q49</f>
        <v>441865.85365853657</v>
      </c>
      <c r="S49" s="22">
        <f>VLOOKUP($A49,[1]AFAHO11H0030!$A$1:$M$961,6,FALSE)</f>
        <v>256555</v>
      </c>
      <c r="T49" s="24">
        <f>VLOOKUP(B49,[2]個別包括!$A$6:$Z$2000,10,FALSE)</f>
        <v>178366</v>
      </c>
      <c r="U49" s="25">
        <f>S49/T49</f>
        <v>1.4383626924413846</v>
      </c>
      <c r="V49" s="27">
        <f ca="1">VLOOKUP(C49,INDIRECT("[中学校数.xlsx]"&amp;D49&amp;"!$A$7:$Y$351"),3,FALSE)</f>
        <v>4</v>
      </c>
      <c r="W49" s="28">
        <f ca="1">S49/V49</f>
        <v>64138.75</v>
      </c>
      <c r="X49" s="30">
        <f ca="1">VLOOKUP(C49,INDIRECT("[中学校生徒数.xlsx]"&amp;D49&amp;"!$A$6:$N$351"),3,FALSE)</f>
        <v>975</v>
      </c>
      <c r="Y49" s="26">
        <f ca="1">S49*1000/X49</f>
        <v>263133.33333333331</v>
      </c>
    </row>
    <row r="50" spans="1:25">
      <c r="A50" s="23" t="s">
        <v>156</v>
      </c>
      <c r="B50" s="23" t="str">
        <f>"C"&amp;A50&amp;"110000"</f>
        <v>C292117110000</v>
      </c>
      <c r="C50" s="23" t="str">
        <f>MID(A50,3,3)</f>
        <v>211</v>
      </c>
      <c r="D50" s="21" t="s">
        <v>154</v>
      </c>
      <c r="E50" s="21" t="s">
        <v>157</v>
      </c>
      <c r="F50" s="22">
        <f>VLOOKUP(A50,[1]AFAHO11H0030!$A$1:$M$961,3,FALSE)</f>
        <v>2129987</v>
      </c>
      <c r="G50" s="24">
        <f>VLOOKUP(B50,[2]個別包括!$A$6:$Z$2000,5,FALSE)</f>
        <v>831954</v>
      </c>
      <c r="H50" s="25">
        <f>F50/G50</f>
        <v>2.560222079586131</v>
      </c>
      <c r="I50" s="26">
        <f ca="1">F50*1000/(Q50+X50)</f>
        <v>611362.51435132034</v>
      </c>
      <c r="J50" s="22">
        <f>VLOOKUP($A50,[1]AFAHO11H0030!$A$1:$M$961,4,FALSE)</f>
        <v>261670</v>
      </c>
      <c r="K50" s="26">
        <f ca="1">J50*1000/(Q50+X50)</f>
        <v>75106.19977037888</v>
      </c>
      <c r="L50" s="22">
        <f>VLOOKUP($A50,[1]AFAHO11H0030!$A$1:$M$961,5,FALSE)</f>
        <v>287044</v>
      </c>
      <c r="M50" s="24">
        <f>VLOOKUP(B50,[2]個別包括!$A$6:$Z$2000,6,FALSE)</f>
        <v>254597</v>
      </c>
      <c r="N50" s="25">
        <f>L50/M50</f>
        <v>1.1274445496215588</v>
      </c>
      <c r="O50" s="27">
        <f ca="1">VLOOKUP(C50,INDIRECT("[小学校数.xlsx]"&amp;D50&amp;"!$A$7:$V$351"),3,FALSE)</f>
        <v>5</v>
      </c>
      <c r="P50" s="28">
        <f ca="1">L50/O50</f>
        <v>57408.800000000003</v>
      </c>
      <c r="Q50" s="29">
        <f ca="1">VLOOKUP(C50,INDIRECT("[小学校児童数.xlsx]"&amp;D50&amp;"!$A$6:$w$351"),3,FALSE)</f>
        <v>2357</v>
      </c>
      <c r="R50" s="26">
        <f ca="1">L50*1000/Q50</f>
        <v>121783.62324989394</v>
      </c>
      <c r="S50" s="22">
        <f>VLOOKUP($A50,[1]AFAHO11H0030!$A$1:$M$961,6,FALSE)</f>
        <v>265802</v>
      </c>
      <c r="T50" s="24">
        <f>VLOOKUP(B50,[2]個別包括!$A$6:$Z$2000,10,FALSE)</f>
        <v>115573</v>
      </c>
      <c r="U50" s="25">
        <f>S50/T50</f>
        <v>2.2998624246147457</v>
      </c>
      <c r="V50" s="27">
        <f ca="1">VLOOKUP(C50,INDIRECT("[中学校数.xlsx]"&amp;D50&amp;"!$A$7:$Y$351"),3,FALSE)</f>
        <v>2</v>
      </c>
      <c r="W50" s="28">
        <f ca="1">S50/V50</f>
        <v>132901</v>
      </c>
      <c r="X50" s="30">
        <f ca="1">VLOOKUP(C50,INDIRECT("[中学校生徒数.xlsx]"&amp;D50&amp;"!$A$6:$N$351"),3,FALSE)</f>
        <v>1127</v>
      </c>
      <c r="Y50" s="26">
        <f ca="1">S50*1000/X50</f>
        <v>235849.157054126</v>
      </c>
    </row>
    <row r="51" spans="1:25">
      <c r="A51" s="23" t="s">
        <v>164</v>
      </c>
      <c r="B51" s="23" t="str">
        <f>"C"&amp;A51&amp;"110000"</f>
        <v>C332119110000</v>
      </c>
      <c r="C51" s="23" t="str">
        <f>MID(A51,3,3)</f>
        <v>211</v>
      </c>
      <c r="D51" s="21" t="s">
        <v>162</v>
      </c>
      <c r="E51" s="21" t="s">
        <v>165</v>
      </c>
      <c r="F51" s="22">
        <f>VLOOKUP(A51,[1]AFAHO11H0030!$A$1:$M$961,3,FALSE)</f>
        <v>2209980</v>
      </c>
      <c r="G51" s="24">
        <f>VLOOKUP(B51,[2]個別包括!$A$6:$Z$2000,5,FALSE)</f>
        <v>859568</v>
      </c>
      <c r="H51" s="25">
        <f>F51/G51</f>
        <v>2.5710356830407832</v>
      </c>
      <c r="I51" s="26">
        <f ca="1">F51*1000/(Q51+X51)</f>
        <v>1190080.775444265</v>
      </c>
      <c r="J51" s="22">
        <f>VLOOKUP($A51,[1]AFAHO11H0030!$A$1:$M$961,4,FALSE)</f>
        <v>531222</v>
      </c>
      <c r="K51" s="26">
        <f ca="1">J51*1000/(Q51+X51)</f>
        <v>286064.62035541196</v>
      </c>
      <c r="L51" s="22">
        <f>VLOOKUP($A51,[1]AFAHO11H0030!$A$1:$M$961,5,FALSE)</f>
        <v>373919</v>
      </c>
      <c r="M51" s="24">
        <f>VLOOKUP(B51,[2]個別包括!$A$6:$Z$2000,6,FALSE)</f>
        <v>304110</v>
      </c>
      <c r="N51" s="25">
        <f>L51/M51</f>
        <v>1.2295518069119726</v>
      </c>
      <c r="O51" s="27">
        <f ca="1">VLOOKUP(C51,INDIRECT("[小学校数.xlsx]"&amp;D51&amp;"!$A$7:$V$351"),3,FALSE)</f>
        <v>10</v>
      </c>
      <c r="P51" s="28">
        <f ca="1">L51/O51</f>
        <v>37391.9</v>
      </c>
      <c r="Q51" s="29">
        <f ca="1">VLOOKUP(C51,INDIRECT("[小学校児童数.xlsx]"&amp;D51&amp;"!$A$6:$w$351"),3,FALSE)</f>
        <v>1248</v>
      </c>
      <c r="R51" s="26">
        <f ca="1">L51*1000/Q51</f>
        <v>299614.58333333331</v>
      </c>
      <c r="S51" s="22">
        <f>VLOOKUP($A51,[1]AFAHO11H0030!$A$1:$M$961,6,FALSE)</f>
        <v>228586</v>
      </c>
      <c r="T51" s="24">
        <f>VLOOKUP(B51,[2]個別包括!$A$6:$Z$2000,10,FALSE)</f>
        <v>144820</v>
      </c>
      <c r="U51" s="25">
        <f>S51/T51</f>
        <v>1.5784145836210468</v>
      </c>
      <c r="V51" s="27">
        <f ca="1">VLOOKUP(C51,INDIRECT("[中学校数.xlsx]"&amp;D51&amp;"!$A$7:$Y$351"),3,FALSE)</f>
        <v>5</v>
      </c>
      <c r="W51" s="28">
        <f ca="1">S51/V51</f>
        <v>45717.2</v>
      </c>
      <c r="X51" s="30">
        <f ca="1">VLOOKUP(C51,INDIRECT("[中学校生徒数.xlsx]"&amp;D51&amp;"!$A$6:$N$351"),3,FALSE)</f>
        <v>609</v>
      </c>
      <c r="Y51" s="26">
        <f ca="1">S51*1000/X51</f>
        <v>375346.46962233167</v>
      </c>
    </row>
    <row r="52" spans="1:25">
      <c r="A52" s="23" t="s">
        <v>128</v>
      </c>
      <c r="B52" s="23" t="str">
        <f>"C"&amp;A52&amp;"110000"</f>
        <v>C242144110000</v>
      </c>
      <c r="C52" s="23" t="str">
        <f>MID(A52,3,3)</f>
        <v>214</v>
      </c>
      <c r="D52" s="21" t="s">
        <v>126</v>
      </c>
      <c r="E52" s="21" t="s">
        <v>129</v>
      </c>
      <c r="F52" s="22">
        <f>VLOOKUP(A52,[1]AFAHO11H0030!$A$1:$M$961,3,FALSE)</f>
        <v>2399158</v>
      </c>
      <c r="G52" s="24">
        <f>VLOOKUP(B52,[2]個別包括!$A$6:$Z$2000,5,FALSE)</f>
        <v>931977</v>
      </c>
      <c r="H52" s="25">
        <f>F52/G52</f>
        <v>2.5742673907188696</v>
      </c>
      <c r="I52" s="26">
        <f ca="1">F52*1000/(Q52+X52)</f>
        <v>704598.53157121874</v>
      </c>
      <c r="J52" s="22">
        <f>VLOOKUP($A52,[1]AFAHO11H0030!$A$1:$M$961,4,FALSE)</f>
        <v>480882</v>
      </c>
      <c r="K52" s="26">
        <f ca="1">J52*1000/(Q52+X52)</f>
        <v>141228.19383259912</v>
      </c>
      <c r="L52" s="22">
        <f>VLOOKUP($A52,[1]AFAHO11H0030!$A$1:$M$961,5,FALSE)</f>
        <v>294632</v>
      </c>
      <c r="M52" s="24">
        <f>VLOOKUP(B52,[2]個別包括!$A$6:$Z$2000,6,FALSE)</f>
        <v>444127</v>
      </c>
      <c r="N52" s="25">
        <f>L52/M52</f>
        <v>0.66339583047191453</v>
      </c>
      <c r="O52" s="27">
        <f ca="1">VLOOKUP(C52,INDIRECT("[小学校数.xlsx]"&amp;D52&amp;"!$A$7:$V$351"),3,FALSE)</f>
        <v>11</v>
      </c>
      <c r="P52" s="28">
        <f ca="1">L52/O52</f>
        <v>26784.727272727272</v>
      </c>
      <c r="Q52" s="29">
        <f ca="1">VLOOKUP(C52,INDIRECT("[小学校児童数.xlsx]"&amp;D52&amp;"!$A$6:$w$351"),3,FALSE)</f>
        <v>2221</v>
      </c>
      <c r="R52" s="26">
        <f ca="1">L52*1000/Q52</f>
        <v>132657.36154885186</v>
      </c>
      <c r="S52" s="22">
        <f>VLOOKUP($A52,[1]AFAHO11H0030!$A$1:$M$961,6,FALSE)</f>
        <v>221616</v>
      </c>
      <c r="T52" s="24">
        <f>VLOOKUP(B52,[2]個別包括!$A$6:$Z$2000,10,FALSE)</f>
        <v>174593</v>
      </c>
      <c r="U52" s="25">
        <f>S52/T52</f>
        <v>1.2693292400038947</v>
      </c>
      <c r="V52" s="27">
        <f ca="1">VLOOKUP(C52,INDIRECT("[中学校数.xlsx]"&amp;D52&amp;"!$A$7:$Y$351"),3,FALSE)</f>
        <v>4</v>
      </c>
      <c r="W52" s="28">
        <f ca="1">S52/V52</f>
        <v>55404</v>
      </c>
      <c r="X52" s="30">
        <f ca="1">VLOOKUP(C52,INDIRECT("[中学校生徒数.xlsx]"&amp;D52&amp;"!$A$6:$N$351"),3,FALSE)</f>
        <v>1184</v>
      </c>
      <c r="Y52" s="26">
        <f ca="1">S52*1000/X52</f>
        <v>187175.67567567568</v>
      </c>
    </row>
    <row r="53" spans="1:25">
      <c r="A53" s="23" t="s">
        <v>62</v>
      </c>
      <c r="B53" s="23" t="str">
        <f>"C"&amp;A53&amp;"110000"</f>
        <v>C162086110000</v>
      </c>
      <c r="C53" s="23" t="str">
        <f>MID(A53,3,3)</f>
        <v>208</v>
      </c>
      <c r="D53" s="21" t="s">
        <v>54</v>
      </c>
      <c r="E53" s="21" t="s">
        <v>63</v>
      </c>
      <c r="F53" s="22">
        <f>VLOOKUP(A53,[1]AFAHO11H0030!$A$1:$M$961,3,FALSE)</f>
        <v>2248037</v>
      </c>
      <c r="G53" s="24">
        <f>VLOOKUP(B53,[2]個別包括!$A$6:$Z$2000,5,FALSE)</f>
        <v>873068</v>
      </c>
      <c r="H53" s="25">
        <f>F53/G53</f>
        <v>2.5748704568258143</v>
      </c>
      <c r="I53" s="26">
        <f ca="1">F53*1000/(Q53+X53)</f>
        <v>603824.06661294657</v>
      </c>
      <c r="J53" s="22">
        <f>VLOOKUP($A53,[1]AFAHO11H0030!$A$1:$M$961,4,FALSE)</f>
        <v>165256</v>
      </c>
      <c r="K53" s="26">
        <f ca="1">J53*1000/(Q53+X53)</f>
        <v>44387.859253290357</v>
      </c>
      <c r="L53" s="22">
        <f>VLOOKUP($A53,[1]AFAHO11H0030!$A$1:$M$961,5,FALSE)</f>
        <v>437580</v>
      </c>
      <c r="M53" s="24">
        <f>VLOOKUP(B53,[2]個別包括!$A$6:$Z$2000,6,FALSE)</f>
        <v>355054</v>
      </c>
      <c r="N53" s="25">
        <f>L53/M53</f>
        <v>1.2324322497422928</v>
      </c>
      <c r="O53" s="27">
        <f ca="1">VLOOKUP(C53,INDIRECT("[小学校数.xlsx]"&amp;D53&amp;"!$A$7:$V$351"),3,FALSE)</f>
        <v>8</v>
      </c>
      <c r="P53" s="28">
        <f ca="1">L53/O53</f>
        <v>54697.5</v>
      </c>
      <c r="Q53" s="29">
        <f ca="1">VLOOKUP(C53,INDIRECT("[小学校児童数.xlsx]"&amp;D53&amp;"!$A$6:$w$351"),3,FALSE)</f>
        <v>2388</v>
      </c>
      <c r="R53" s="26">
        <f ca="1">L53*1000/Q53</f>
        <v>183241.20603015076</v>
      </c>
      <c r="S53" s="22">
        <f>VLOOKUP($A53,[1]AFAHO11H0030!$A$1:$M$961,6,FALSE)</f>
        <v>195683</v>
      </c>
      <c r="T53" s="24">
        <f>VLOOKUP(B53,[2]個別包括!$A$6:$Z$2000,10,FALSE)</f>
        <v>157205</v>
      </c>
      <c r="U53" s="25">
        <f>S53/T53</f>
        <v>1.2447632072771222</v>
      </c>
      <c r="V53" s="27">
        <f ca="1">VLOOKUP(C53,INDIRECT("[中学校数.xlsx]"&amp;D53&amp;"!$A$7:$Y$351"),3,FALSE)</f>
        <v>4</v>
      </c>
      <c r="W53" s="28">
        <f ca="1">S53/V53</f>
        <v>48920.75</v>
      </c>
      <c r="X53" s="30">
        <f ca="1">VLOOKUP(C53,INDIRECT("[中学校生徒数.xlsx]"&amp;D53&amp;"!$A$6:$N$351"),3,FALSE)</f>
        <v>1335</v>
      </c>
      <c r="Y53" s="26">
        <f ca="1">S53*1000/X53</f>
        <v>146579.02621722847</v>
      </c>
    </row>
    <row r="54" spans="1:25">
      <c r="A54" s="23" t="s">
        <v>35</v>
      </c>
      <c r="B54" s="23" t="str">
        <f>"C"&amp;A54&amp;"110000"</f>
        <v>C102121110000</v>
      </c>
      <c r="C54" s="23" t="str">
        <f>MID(A54,3,3)</f>
        <v>212</v>
      </c>
      <c r="D54" s="21" t="s">
        <v>33</v>
      </c>
      <c r="E54" s="21" t="s">
        <v>36</v>
      </c>
      <c r="F54" s="22">
        <f>VLOOKUP(A54,[1]AFAHO11H0030!$A$1:$M$961,3,FALSE)</f>
        <v>2388989</v>
      </c>
      <c r="G54" s="24">
        <f>VLOOKUP(B54,[2]個別包括!$A$6:$Z$2000,5,FALSE)</f>
        <v>920932</v>
      </c>
      <c r="H54" s="25">
        <f>F54/G54</f>
        <v>2.5940992385974209</v>
      </c>
      <c r="I54" s="26">
        <f ca="1">F54*1000/(Q54+X54)</f>
        <v>638425.70817744522</v>
      </c>
      <c r="J54" s="22">
        <f>VLOOKUP($A54,[1]AFAHO11H0030!$A$1:$M$961,4,FALSE)</f>
        <v>385412</v>
      </c>
      <c r="K54" s="26">
        <f ca="1">J54*1000/(Q54+X54)</f>
        <v>102996.25868519508</v>
      </c>
      <c r="L54" s="22">
        <f>VLOOKUP($A54,[1]AFAHO11H0030!$A$1:$M$961,5,FALSE)</f>
        <v>396974</v>
      </c>
      <c r="M54" s="24">
        <f>VLOOKUP(B54,[2]個別包括!$A$6:$Z$2000,6,FALSE)</f>
        <v>339490</v>
      </c>
      <c r="N54" s="25">
        <f>L54/M54</f>
        <v>1.1693245750979411</v>
      </c>
      <c r="O54" s="27">
        <f ca="1">VLOOKUP(C54,INDIRECT("[小学校数.xlsx]"&amp;D54&amp;"!$A$7:$V$351"),3,FALSE)</f>
        <v>7</v>
      </c>
      <c r="P54" s="28">
        <f ca="1">L54/O54</f>
        <v>56710.571428571428</v>
      </c>
      <c r="Q54" s="29">
        <f ca="1">VLOOKUP(C54,INDIRECT("[小学校児童数.xlsx]"&amp;D54&amp;"!$A$6:$w$351"),3,FALSE)</f>
        <v>2399</v>
      </c>
      <c r="R54" s="26">
        <f ca="1">L54*1000/Q54</f>
        <v>165474.78115881619</v>
      </c>
      <c r="S54" s="22">
        <f>VLOOKUP($A54,[1]AFAHO11H0030!$A$1:$M$961,6,FALSE)</f>
        <v>237475</v>
      </c>
      <c r="T54" s="24">
        <f>VLOOKUP(B54,[2]個別包括!$A$6:$Z$2000,10,FALSE)</f>
        <v>170167</v>
      </c>
      <c r="U54" s="25">
        <f>S54/T54</f>
        <v>1.395540851046325</v>
      </c>
      <c r="V54" s="27">
        <f ca="1">VLOOKUP(C54,INDIRECT("[中学校数.xlsx]"&amp;D54&amp;"!$A$7:$Y$351"),3,FALSE)</f>
        <v>4</v>
      </c>
      <c r="W54" s="28">
        <f ca="1">S54/V54</f>
        <v>59368.75</v>
      </c>
      <c r="X54" s="30">
        <f ca="1">VLOOKUP(C54,INDIRECT("[中学校生徒数.xlsx]"&amp;D54&amp;"!$A$6:$N$351"),3,FALSE)</f>
        <v>1343</v>
      </c>
      <c r="Y54" s="26">
        <f ca="1">S54*1000/X54</f>
        <v>176824.27401340284</v>
      </c>
    </row>
    <row r="55" spans="1:25">
      <c r="A55" s="23" t="s">
        <v>75</v>
      </c>
      <c r="B55" s="23" t="str">
        <f>"C"&amp;A55&amp;"110000"</f>
        <v>C182052110000</v>
      </c>
      <c r="C55" s="23" t="str">
        <f>MID(A55,3,3)</f>
        <v>205</v>
      </c>
      <c r="D55" s="21" t="s">
        <v>76</v>
      </c>
      <c r="E55" s="21" t="s">
        <v>77</v>
      </c>
      <c r="F55" s="22">
        <f>VLOOKUP(A55,[1]AFAHO11H0030!$A$1:$M$961,3,FALSE)</f>
        <v>2022653</v>
      </c>
      <c r="G55" s="24">
        <f>VLOOKUP(B55,[2]個別包括!$A$6:$Z$2000,5,FALSE)</f>
        <v>769413</v>
      </c>
      <c r="H55" s="25">
        <f>F55/G55</f>
        <v>2.6288261310895451</v>
      </c>
      <c r="I55" s="26">
        <f ca="1">F55*1000/(Q55+X55)</f>
        <v>959057.84732100519</v>
      </c>
      <c r="J55" s="22">
        <f>VLOOKUP($A55,[1]AFAHO11H0030!$A$1:$M$961,4,FALSE)</f>
        <v>468921</v>
      </c>
      <c r="K55" s="26">
        <f ca="1">J55*1000/(Q55+X55)</f>
        <v>222342.81650071123</v>
      </c>
      <c r="L55" s="22">
        <f>VLOOKUP($A55,[1]AFAHO11H0030!$A$1:$M$961,5,FALSE)</f>
        <v>500020</v>
      </c>
      <c r="M55" s="24">
        <f>VLOOKUP(B55,[2]個別包括!$A$6:$Z$2000,6,FALSE)</f>
        <v>293378</v>
      </c>
      <c r="N55" s="25">
        <f>L55/M55</f>
        <v>1.7043541097151116</v>
      </c>
      <c r="O55" s="27">
        <f ca="1">VLOOKUP(C55,INDIRECT("[小学校数.xlsx]"&amp;D55&amp;"!$A$7:$V$351"),3,FALSE)</f>
        <v>9</v>
      </c>
      <c r="P55" s="28">
        <f ca="1">L55/O55</f>
        <v>55557.777777777781</v>
      </c>
      <c r="Q55" s="29">
        <f ca="1">VLOOKUP(C55,INDIRECT("[小学校児童数.xlsx]"&amp;D55&amp;"!$A$6:$w$351"),3,FALSE)</f>
        <v>1378</v>
      </c>
      <c r="R55" s="26">
        <f ca="1">L55*1000/Q55</f>
        <v>362859.21625544265</v>
      </c>
      <c r="S55" s="22">
        <f>VLOOKUP($A55,[1]AFAHO11H0030!$A$1:$M$961,6,FALSE)</f>
        <v>154721</v>
      </c>
      <c r="T55" s="24">
        <f>VLOOKUP(B55,[2]個別包括!$A$6:$Z$2000,10,FALSE)</f>
        <v>134950</v>
      </c>
      <c r="U55" s="25">
        <f>S55/T55</f>
        <v>1.1465061133753243</v>
      </c>
      <c r="V55" s="27">
        <f ca="1">VLOOKUP(C55,INDIRECT("[中学校数.xlsx]"&amp;D55&amp;"!$A$7:$Y$351"),3,FALSE)</f>
        <v>5</v>
      </c>
      <c r="W55" s="28">
        <f ca="1">S55/V55</f>
        <v>30944.2</v>
      </c>
      <c r="X55" s="30">
        <f ca="1">VLOOKUP(C55,INDIRECT("[中学校生徒数.xlsx]"&amp;D55&amp;"!$A$6:$N$351"),3,FALSE)</f>
        <v>731</v>
      </c>
      <c r="Y55" s="26">
        <f ca="1">S55*1000/X55</f>
        <v>211656.63474692203</v>
      </c>
    </row>
    <row r="56" spans="1:25">
      <c r="A56" s="23" t="s">
        <v>113</v>
      </c>
      <c r="B56" s="23" t="str">
        <f>"C"&amp;A56&amp;"110000"</f>
        <v>C212181110000</v>
      </c>
      <c r="C56" s="23" t="str">
        <f>MID(A56,3,3)</f>
        <v>218</v>
      </c>
      <c r="D56" s="21" t="s">
        <v>103</v>
      </c>
      <c r="E56" s="21" t="s">
        <v>114</v>
      </c>
      <c r="F56" s="22">
        <f>VLOOKUP(A56,[1]AFAHO11H0030!$A$1:$M$961,3,FALSE)</f>
        <v>2884073</v>
      </c>
      <c r="G56" s="24">
        <f>VLOOKUP(B56,[2]個別包括!$A$6:$Z$2000,5,FALSE)</f>
        <v>1093408</v>
      </c>
      <c r="H56" s="25">
        <f>F56/G56</f>
        <v>2.6376915113114228</v>
      </c>
      <c r="I56" s="26">
        <f ca="1">F56*1000/(Q56+X56)</f>
        <v>1089562.9013978089</v>
      </c>
      <c r="J56" s="22">
        <f>VLOOKUP($A56,[1]AFAHO11H0030!$A$1:$M$961,4,FALSE)</f>
        <v>397782</v>
      </c>
      <c r="K56" s="26">
        <f ca="1">J56*1000/(Q56+X56)</f>
        <v>150276.53947865509</v>
      </c>
      <c r="L56" s="22">
        <f>VLOOKUP($A56,[1]AFAHO11H0030!$A$1:$M$961,5,FALSE)</f>
        <v>280929</v>
      </c>
      <c r="M56" s="24">
        <f>VLOOKUP(B56,[2]個別包括!$A$6:$Z$2000,6,FALSE)</f>
        <v>266273</v>
      </c>
      <c r="N56" s="25">
        <f>L56/M56</f>
        <v>1.0550412546521803</v>
      </c>
      <c r="O56" s="27">
        <f ca="1">VLOOKUP(C56,INDIRECT("[小学校数.xlsx]"&amp;D56&amp;"!$A$7:$V$351"),3,FALSE)</f>
        <v>7</v>
      </c>
      <c r="P56" s="28">
        <f ca="1">L56/O56</f>
        <v>40132.714285714283</v>
      </c>
      <c r="Q56" s="29">
        <f ca="1">VLOOKUP(C56,INDIRECT("[小学校児童数.xlsx]"&amp;D56&amp;"!$A$6:$w$351"),3,FALSE)</f>
        <v>1665</v>
      </c>
      <c r="R56" s="26">
        <f ca="1">L56*1000/Q56</f>
        <v>168726.12612612612</v>
      </c>
      <c r="S56" s="22">
        <f>VLOOKUP($A56,[1]AFAHO11H0030!$A$1:$M$961,6,FALSE)</f>
        <v>142117</v>
      </c>
      <c r="T56" s="24">
        <f>VLOOKUP(B56,[2]個別包括!$A$6:$Z$2000,10,FALSE)</f>
        <v>132593</v>
      </c>
      <c r="U56" s="25">
        <f>S56/T56</f>
        <v>1.0718288295762219</v>
      </c>
      <c r="V56" s="27">
        <f ca="1">VLOOKUP(C56,INDIRECT("[中学校数.xlsx]"&amp;D56&amp;"!$A$7:$Y$351"),3,FALSE)</f>
        <v>3</v>
      </c>
      <c r="W56" s="28">
        <f ca="1">S56/V56</f>
        <v>47372.333333333336</v>
      </c>
      <c r="X56" s="30">
        <f ca="1">VLOOKUP(C56,INDIRECT("[中学校生徒数.xlsx]"&amp;D56&amp;"!$A$6:$N$351"),3,FALSE)</f>
        <v>982</v>
      </c>
      <c r="Y56" s="26">
        <f ca="1">S56*1000/X56</f>
        <v>144721.99592668025</v>
      </c>
    </row>
    <row r="57" spans="1:25">
      <c r="A57" s="23" t="s">
        <v>53</v>
      </c>
      <c r="B57" s="23" t="str">
        <f>"C"&amp;A57&amp;"110000"</f>
        <v>C162043110000</v>
      </c>
      <c r="C57" s="23" t="str">
        <f>MID(A57,3,3)</f>
        <v>204</v>
      </c>
      <c r="D57" s="21" t="s">
        <v>54</v>
      </c>
      <c r="E57" s="21" t="s">
        <v>55</v>
      </c>
      <c r="F57" s="22">
        <f>VLOOKUP(A57,[1]AFAHO11H0030!$A$1:$M$961,3,FALSE)</f>
        <v>2106888</v>
      </c>
      <c r="G57" s="24">
        <f>VLOOKUP(B57,[2]個別包括!$A$6:$Z$2000,5,FALSE)</f>
        <v>781195</v>
      </c>
      <c r="H57" s="25">
        <f>F57/G57</f>
        <v>2.6970065092582516</v>
      </c>
      <c r="I57" s="26">
        <f ca="1">F57*1000/(Q57+X57)</f>
        <v>811902.89017341041</v>
      </c>
      <c r="J57" s="22">
        <f>VLOOKUP($A57,[1]AFAHO11H0030!$A$1:$M$961,4,FALSE)</f>
        <v>324172</v>
      </c>
      <c r="K57" s="26">
        <f ca="1">J57*1000/(Q57+X57)</f>
        <v>124921.77263969171</v>
      </c>
      <c r="L57" s="22">
        <f>VLOOKUP($A57,[1]AFAHO11H0030!$A$1:$M$961,5,FALSE)</f>
        <v>460917</v>
      </c>
      <c r="M57" s="24">
        <f>VLOOKUP(B57,[2]個別包括!$A$6:$Z$2000,6,FALSE)</f>
        <v>340958</v>
      </c>
      <c r="N57" s="25">
        <f>L57/M57</f>
        <v>1.351829257562515</v>
      </c>
      <c r="O57" s="27">
        <f ca="1">VLOOKUP(C57,INDIRECT("[小学校数.xlsx]"&amp;D57&amp;"!$A$7:$V$351"),3,FALSE)</f>
        <v>5</v>
      </c>
      <c r="P57" s="28">
        <f ca="1">L57/O57</f>
        <v>92183.4</v>
      </c>
      <c r="Q57" s="29">
        <f ca="1">VLOOKUP(C57,INDIRECT("[小学校児童数.xlsx]"&amp;D57&amp;"!$A$6:$w$351"),3,FALSE)</f>
        <v>1651</v>
      </c>
      <c r="R57" s="26">
        <f ca="1">L57*1000/Q57</f>
        <v>279174.43973349483</v>
      </c>
      <c r="S57" s="22">
        <f>VLOOKUP($A57,[1]AFAHO11H0030!$A$1:$M$961,6,FALSE)</f>
        <v>77634</v>
      </c>
      <c r="T57" s="24">
        <f>VLOOKUP(B57,[2]個別包括!$A$6:$Z$2000,10,FALSE)</f>
        <v>100180</v>
      </c>
      <c r="U57" s="25">
        <f>S57/T57</f>
        <v>0.77494509882212015</v>
      </c>
      <c r="V57" s="27">
        <f ca="1">VLOOKUP(C57,INDIRECT("[中学校数.xlsx]"&amp;D57&amp;"!$A$7:$Y$351"),3,FALSE)</f>
        <v>2</v>
      </c>
      <c r="W57" s="28">
        <f ca="1">S57/V57</f>
        <v>38817</v>
      </c>
      <c r="X57" s="30">
        <f ca="1">VLOOKUP(C57,INDIRECT("[中学校生徒数.xlsx]"&amp;D57&amp;"!$A$6:$N$351"),3,FALSE)</f>
        <v>944</v>
      </c>
      <c r="Y57" s="26">
        <f ca="1">S57*1000/X57</f>
        <v>82239.406779661018</v>
      </c>
    </row>
    <row r="58" spans="1:25">
      <c r="A58" s="23" t="s">
        <v>98</v>
      </c>
      <c r="B58" s="23" t="str">
        <f>"C"&amp;A58&amp;"110000"</f>
        <v>C202061110000</v>
      </c>
      <c r="C58" s="23" t="str">
        <f>MID(A58,3,3)</f>
        <v>206</v>
      </c>
      <c r="D58" s="21" t="s">
        <v>96</v>
      </c>
      <c r="E58" s="21" t="s">
        <v>99</v>
      </c>
      <c r="F58" s="22">
        <f>VLOOKUP(A58,[1]AFAHO11H0030!$A$1:$M$961,3,FALSE)</f>
        <v>2061956</v>
      </c>
      <c r="G58" s="24">
        <f>VLOOKUP(B58,[2]個別包括!$A$6:$Z$2000,5,FALSE)</f>
        <v>761803</v>
      </c>
      <c r="H58" s="25">
        <f>F58/G58</f>
        <v>2.7066787607819869</v>
      </c>
      <c r="I58" s="26">
        <f ca="1">F58*1000/(Q58+X58)</f>
        <v>552211.03374397429</v>
      </c>
      <c r="J58" s="22">
        <f>VLOOKUP($A58,[1]AFAHO11H0030!$A$1:$M$961,4,FALSE)</f>
        <v>231143</v>
      </c>
      <c r="K58" s="26">
        <f ca="1">J58*1000/(Q58+X58)</f>
        <v>61902.24959828602</v>
      </c>
      <c r="L58" s="22">
        <f>VLOOKUP($A58,[1]AFAHO11H0030!$A$1:$M$961,5,FALSE)</f>
        <v>387126</v>
      </c>
      <c r="M58" s="24">
        <f>VLOOKUP(B58,[2]個別包括!$A$6:$Z$2000,6,FALSE)</f>
        <v>335830</v>
      </c>
      <c r="N58" s="25">
        <f>L58/M58</f>
        <v>1.1527439478307477</v>
      </c>
      <c r="O58" s="27">
        <f ca="1">VLOOKUP(C58,INDIRECT("[小学校数.xlsx]"&amp;D58&amp;"!$A$7:$V$351"),3,FALSE)</f>
        <v>6</v>
      </c>
      <c r="P58" s="28">
        <f ca="1">L58/O58</f>
        <v>64521</v>
      </c>
      <c r="Q58" s="29">
        <f ca="1">VLOOKUP(C58,INDIRECT("[小学校児童数.xlsx]"&amp;D58&amp;"!$A$6:$w$351"),3,FALSE)</f>
        <v>2330</v>
      </c>
      <c r="R58" s="26">
        <f ca="1">L58*1000/Q58</f>
        <v>166148.49785407726</v>
      </c>
      <c r="S58" s="22">
        <f>VLOOKUP($A58,[1]AFAHO11H0030!$A$1:$M$961,6,FALSE)</f>
        <v>298368</v>
      </c>
      <c r="T58" s="24">
        <f>VLOOKUP(B58,[2]個別包括!$A$6:$Z$2000,10,FALSE)</f>
        <v>153341</v>
      </c>
      <c r="U58" s="25">
        <f>S58/T58</f>
        <v>1.9457809718209742</v>
      </c>
      <c r="V58" s="27">
        <f ca="1">VLOOKUP(C58,INDIRECT("[中学校数.xlsx]"&amp;D58&amp;"!$A$7:$Y$351"),3,FALSE)</f>
        <v>5</v>
      </c>
      <c r="W58" s="28">
        <f ca="1">S58/V58</f>
        <v>59673.599999999999</v>
      </c>
      <c r="X58" s="30">
        <f ca="1">VLOOKUP(C58,INDIRECT("[中学校生徒数.xlsx]"&amp;D58&amp;"!$A$6:$N$351"),3,FALSE)</f>
        <v>1404</v>
      </c>
      <c r="Y58" s="26">
        <f ca="1">S58*1000/X58</f>
        <v>212512.8205128205</v>
      </c>
    </row>
    <row r="59" spans="1:25">
      <c r="A59" s="23" t="s">
        <v>43</v>
      </c>
      <c r="B59" s="23" t="str">
        <f>"C"&amp;A59&amp;"110000"</f>
        <v>C152099110000</v>
      </c>
      <c r="C59" s="23" t="str">
        <f>MID(A59,3,3)</f>
        <v>209</v>
      </c>
      <c r="D59" s="21" t="s">
        <v>41</v>
      </c>
      <c r="E59" s="21" t="s">
        <v>44</v>
      </c>
      <c r="F59" s="22">
        <f>VLOOKUP(A59,[1]AFAHO11H0030!$A$1:$M$961,3,FALSE)</f>
        <v>2052627</v>
      </c>
      <c r="G59" s="24">
        <f>VLOOKUP(B59,[2]個別包括!$A$6:$Z$2000,5,FALSE)</f>
        <v>745684</v>
      </c>
      <c r="H59" s="25">
        <f>F59/G59</f>
        <v>2.7526767370628846</v>
      </c>
      <c r="I59" s="26">
        <f ca="1">F59*1000/(Q59+X59)</f>
        <v>1343342.277486911</v>
      </c>
      <c r="J59" s="22">
        <f>VLOOKUP($A59,[1]AFAHO11H0030!$A$1:$M$961,4,FALSE)</f>
        <v>346135</v>
      </c>
      <c r="K59" s="26">
        <f ca="1">J59*1000/(Q59+X59)</f>
        <v>226528.14136125654</v>
      </c>
      <c r="L59" s="22">
        <f>VLOOKUP($A59,[1]AFAHO11H0030!$A$1:$M$961,5,FALSE)</f>
        <v>626162</v>
      </c>
      <c r="M59" s="24">
        <f>VLOOKUP(B59,[2]個別包括!$A$6:$Z$2000,6,FALSE)</f>
        <v>320354</v>
      </c>
      <c r="N59" s="25">
        <f>L59/M59</f>
        <v>1.9545939804091723</v>
      </c>
      <c r="O59" s="27">
        <f ca="1">VLOOKUP(C59,INDIRECT("[小学校数.xlsx]"&amp;D59&amp;"!$A$7:$V$351"),3,FALSE)</f>
        <v>6</v>
      </c>
      <c r="P59" s="28">
        <f ca="1">L59/O59</f>
        <v>104360.33333333333</v>
      </c>
      <c r="Q59" s="29">
        <f ca="1">VLOOKUP(C59,INDIRECT("[小学校児童数.xlsx]"&amp;D59&amp;"!$A$6:$w$351"),3,FALSE)</f>
        <v>985</v>
      </c>
      <c r="R59" s="26">
        <f ca="1">L59*1000/Q59</f>
        <v>635697.46192893398</v>
      </c>
      <c r="S59" s="22">
        <f>VLOOKUP($A59,[1]AFAHO11H0030!$A$1:$M$961,6,FALSE)</f>
        <v>182418</v>
      </c>
      <c r="T59" s="24">
        <f>VLOOKUP(B59,[2]個別包括!$A$6:$Z$2000,10,FALSE)</f>
        <v>157441</v>
      </c>
      <c r="U59" s="25">
        <f>S59/T59</f>
        <v>1.1586435553635965</v>
      </c>
      <c r="V59" s="27">
        <f ca="1">VLOOKUP(C59,INDIRECT("[中学校数.xlsx]"&amp;D59&amp;"!$A$7:$Y$351"),3,FALSE)</f>
        <v>5</v>
      </c>
      <c r="W59" s="28">
        <f ca="1">S59/V59</f>
        <v>36483.599999999999</v>
      </c>
      <c r="X59" s="30">
        <f ca="1">VLOOKUP(C59,INDIRECT("[中学校生徒数.xlsx]"&amp;D59&amp;"!$A$6:$N$351"),3,FALSE)</f>
        <v>543</v>
      </c>
      <c r="Y59" s="26">
        <f ca="1">S59*1000/X59</f>
        <v>335944.75138121546</v>
      </c>
    </row>
    <row r="60" spans="1:25">
      <c r="A60" s="23" t="s">
        <v>145</v>
      </c>
      <c r="B60" s="23" t="str">
        <f>"C"&amp;A60&amp;"110000"</f>
        <v>C282201110000</v>
      </c>
      <c r="C60" s="23" t="str">
        <f>MID(A60,3,3)</f>
        <v>220</v>
      </c>
      <c r="D60" s="21" t="s">
        <v>139</v>
      </c>
      <c r="E60" s="21" t="s">
        <v>146</v>
      </c>
      <c r="F60" s="22">
        <f>VLOOKUP(A60,[1]AFAHO11H0030!$A$1:$M$961,3,FALSE)</f>
        <v>2422145</v>
      </c>
      <c r="G60" s="24">
        <f>VLOOKUP(B60,[2]個別包括!$A$6:$Z$2000,5,FALSE)</f>
        <v>869521</v>
      </c>
      <c r="H60" s="25">
        <f>F60/G60</f>
        <v>2.7856083981870476</v>
      </c>
      <c r="I60" s="26">
        <f ca="1">F60*1000/(Q60+X60)</f>
        <v>847793.13965698285</v>
      </c>
      <c r="J60" s="22">
        <f>VLOOKUP($A60,[1]AFAHO11H0030!$A$1:$M$961,4,FALSE)</f>
        <v>713801</v>
      </c>
      <c r="K60" s="26">
        <f ca="1">J60*1000/(Q60+X60)</f>
        <v>249842.84214210711</v>
      </c>
      <c r="L60" s="22">
        <f>VLOOKUP($A60,[1]AFAHO11H0030!$A$1:$M$961,5,FALSE)</f>
        <v>316057</v>
      </c>
      <c r="M60" s="24">
        <f>VLOOKUP(B60,[2]個別包括!$A$6:$Z$2000,6,FALSE)</f>
        <v>309420</v>
      </c>
      <c r="N60" s="25">
        <f>L60/M60</f>
        <v>1.0214498093206645</v>
      </c>
      <c r="O60" s="27">
        <f ca="1">VLOOKUP(C60,INDIRECT("[小学校数.xlsx]"&amp;D60&amp;"!$A$7:$V$351"),3,FALSE)</f>
        <v>11</v>
      </c>
      <c r="P60" s="28">
        <f ca="1">L60/O60</f>
        <v>28732.454545454544</v>
      </c>
      <c r="Q60" s="29">
        <f ca="1">VLOOKUP(C60,INDIRECT("[小学校児童数.xlsx]"&amp;D60&amp;"!$A$6:$w$351"),3,FALSE)</f>
        <v>1930</v>
      </c>
      <c r="R60" s="26">
        <f ca="1">L60*1000/Q60</f>
        <v>163760.10362694302</v>
      </c>
      <c r="S60" s="22">
        <f>VLOOKUP($A60,[1]AFAHO11H0030!$A$1:$M$961,6,FALSE)</f>
        <v>136176</v>
      </c>
      <c r="T60" s="24">
        <f>VLOOKUP(B60,[2]個別包括!$A$6:$Z$2000,10,FALSE)</f>
        <v>124256</v>
      </c>
      <c r="U60" s="25">
        <f>S60/T60</f>
        <v>1.095930981200103</v>
      </c>
      <c r="V60" s="27">
        <f ca="1">VLOOKUP(C60,INDIRECT("[中学校数.xlsx]"&amp;D60&amp;"!$A$7:$Y$351"),3,FALSE)</f>
        <v>4</v>
      </c>
      <c r="W60" s="28">
        <f ca="1">S60/V60</f>
        <v>34044</v>
      </c>
      <c r="X60" s="30">
        <f ca="1">VLOOKUP(C60,INDIRECT("[中学校生徒数.xlsx]"&amp;D60&amp;"!$A$6:$N$351"),3,FALSE)</f>
        <v>927</v>
      </c>
      <c r="Y60" s="26">
        <f ca="1">S60*1000/X60</f>
        <v>146899.67637540452</v>
      </c>
    </row>
    <row r="61" spans="1:25">
      <c r="A61" s="23" t="s">
        <v>8</v>
      </c>
      <c r="B61" s="23" t="str">
        <f>"C"&amp;A61&amp;"110000"</f>
        <v>C062065110000</v>
      </c>
      <c r="C61" s="23" t="str">
        <f>MID(A61,3,3)</f>
        <v>206</v>
      </c>
      <c r="D61" s="21" t="s">
        <v>9</v>
      </c>
      <c r="E61" s="21" t="s">
        <v>10</v>
      </c>
      <c r="F61" s="22">
        <f>VLOOKUP(A61,[1]AFAHO11H0030!$A$1:$M$961,3,FALSE)</f>
        <v>2515892</v>
      </c>
      <c r="G61" s="24">
        <f>VLOOKUP(B61,[2]個別包括!$A$6:$Z$2000,5,FALSE)</f>
        <v>875896</v>
      </c>
      <c r="H61" s="25">
        <f>F61/G61</f>
        <v>2.8723638422826454</v>
      </c>
      <c r="I61" s="26">
        <f ca="1">F61*1000/(Q61+X61)</f>
        <v>797935.9340310815</v>
      </c>
      <c r="J61" s="22">
        <f>VLOOKUP($A61,[1]AFAHO11H0030!$A$1:$M$961,4,FALSE)</f>
        <v>271804</v>
      </c>
      <c r="K61" s="26">
        <f ca="1">J61*1000/(Q61+X61)</f>
        <v>86204.884237234379</v>
      </c>
      <c r="L61" s="22">
        <f>VLOOKUP($A61,[1]AFAHO11H0030!$A$1:$M$961,5,FALSE)</f>
        <v>481647</v>
      </c>
      <c r="M61" s="24">
        <f>VLOOKUP(B61,[2]個別包括!$A$6:$Z$2000,6,FALSE)</f>
        <v>354117</v>
      </c>
      <c r="N61" s="25">
        <f>L61/M61</f>
        <v>1.3601352095493862</v>
      </c>
      <c r="O61" s="27">
        <f ca="1">VLOOKUP(C61,INDIRECT("[小学校数.xlsx]"&amp;D61&amp;"!$A$7:$V$351"),3,FALSE)</f>
        <v>9</v>
      </c>
      <c r="P61" s="28">
        <f ca="1">L61/O61</f>
        <v>53516.333333333336</v>
      </c>
      <c r="Q61" s="29">
        <f ca="1">VLOOKUP(C61,INDIRECT("[小学校児童数.xlsx]"&amp;D61&amp;"!$A$6:$w$351"),3,FALSE)</f>
        <v>2093</v>
      </c>
      <c r="R61" s="26">
        <f ca="1">L61*1000/Q61</f>
        <v>230122.79025322504</v>
      </c>
      <c r="S61" s="22">
        <f>VLOOKUP($A61,[1]AFAHO11H0030!$A$1:$M$961,6,FALSE)</f>
        <v>127290</v>
      </c>
      <c r="T61" s="24">
        <f>VLOOKUP(B61,[2]個別包括!$A$6:$Z$2000,10,FALSE)</f>
        <v>158208</v>
      </c>
      <c r="U61" s="25">
        <f>S61/T61</f>
        <v>0.80457372572815533</v>
      </c>
      <c r="V61" s="27">
        <f ca="1">VLOOKUP(C61,INDIRECT("[中学校数.xlsx]"&amp;D61&amp;"!$A$7:$Y$351"),3,FALSE)</f>
        <v>3</v>
      </c>
      <c r="W61" s="28">
        <f ca="1">S61/V61</f>
        <v>42430</v>
      </c>
      <c r="X61" s="30">
        <f ca="1">VLOOKUP(C61,INDIRECT("[中学校生徒数.xlsx]"&amp;D61&amp;"!$A$6:$N$351"),3,FALSE)</f>
        <v>1060</v>
      </c>
      <c r="Y61" s="26">
        <f ca="1">S61*1000/X61</f>
        <v>120084.90566037736</v>
      </c>
    </row>
    <row r="62" spans="1:25">
      <c r="A62" s="23" t="s">
        <v>82</v>
      </c>
      <c r="B62" s="23" t="str">
        <f>"C"&amp;A62&amp;"110000"</f>
        <v>C192023110000</v>
      </c>
      <c r="C62" s="23" t="str">
        <f>MID(A62,3,3)</f>
        <v>202</v>
      </c>
      <c r="D62" s="21" t="s">
        <v>83</v>
      </c>
      <c r="E62" s="21" t="s">
        <v>84</v>
      </c>
      <c r="F62" s="22">
        <f>VLOOKUP(A62,[1]AFAHO11H0030!$A$1:$M$961,3,FALSE)</f>
        <v>2400431</v>
      </c>
      <c r="G62" s="24">
        <f>VLOOKUP(B62,[2]個別包括!$A$6:$Z$2000,5,FALSE)</f>
        <v>830750</v>
      </c>
      <c r="H62" s="25">
        <f>F62/G62</f>
        <v>2.8894745711706289</v>
      </c>
      <c r="I62" s="26">
        <f ca="1">F62*1000/(Q62+X62)</f>
        <v>706009.1176470588</v>
      </c>
      <c r="J62" s="22">
        <f>VLOOKUP($A62,[1]AFAHO11H0030!$A$1:$M$961,4,FALSE)</f>
        <v>494290</v>
      </c>
      <c r="K62" s="26">
        <f ca="1">J62*1000/(Q62+X62)</f>
        <v>145379.41176470587</v>
      </c>
      <c r="L62" s="22">
        <f>VLOOKUP($A62,[1]AFAHO11H0030!$A$1:$M$961,5,FALSE)</f>
        <v>407545</v>
      </c>
      <c r="M62" s="24">
        <f>VLOOKUP(B62,[2]個別包括!$A$6:$Z$2000,6,FALSE)</f>
        <v>324073</v>
      </c>
      <c r="N62" s="25">
        <f>L62/M62</f>
        <v>1.2575715965230057</v>
      </c>
      <c r="O62" s="27">
        <f ca="1">VLOOKUP(C62,INDIRECT("[小学校数.xlsx]"&amp;D62&amp;"!$A$7:$V$351"),3,FALSE)</f>
        <v>8</v>
      </c>
      <c r="P62" s="28">
        <f ca="1">L62/O62</f>
        <v>50943.125</v>
      </c>
      <c r="Q62" s="29">
        <f ca="1">VLOOKUP(C62,INDIRECT("[小学校児童数.xlsx]"&amp;D62&amp;"!$A$6:$w$351"),3,FALSE)</f>
        <v>2158</v>
      </c>
      <c r="R62" s="26">
        <f ca="1">L62*1000/Q62</f>
        <v>188853.10472659871</v>
      </c>
      <c r="S62" s="22">
        <f>VLOOKUP($A62,[1]AFAHO11H0030!$A$1:$M$961,6,FALSE)</f>
        <v>275881</v>
      </c>
      <c r="T62" s="24">
        <f>VLOOKUP(B62,[2]個別包括!$A$6:$Z$2000,10,FALSE)</f>
        <v>162896</v>
      </c>
      <c r="U62" s="25">
        <f>S62/T62</f>
        <v>1.693602052843532</v>
      </c>
      <c r="V62" s="27">
        <f ca="1">VLOOKUP(C62,INDIRECT("[中学校数.xlsx]"&amp;D62&amp;"!$A$7:$Y$351"),3,FALSE)</f>
        <v>5</v>
      </c>
      <c r="W62" s="28">
        <f ca="1">S62/V62</f>
        <v>55176.2</v>
      </c>
      <c r="X62" s="30">
        <f ca="1">VLOOKUP(C62,INDIRECT("[中学校生徒数.xlsx]"&amp;D62&amp;"!$A$6:$N$351"),3,FALSE)</f>
        <v>1242</v>
      </c>
      <c r="Y62" s="26">
        <f ca="1">S62*1000/X62</f>
        <v>222126.40901771336</v>
      </c>
    </row>
    <row r="63" spans="1:25">
      <c r="A63" s="23" t="s">
        <v>71</v>
      </c>
      <c r="B63" s="23" t="str">
        <f>"C"&amp;A63&amp;"110000"</f>
        <v>C172090110000</v>
      </c>
      <c r="C63" s="23" t="str">
        <f>MID(A63,3,3)</f>
        <v>209</v>
      </c>
      <c r="D63" s="21" t="s">
        <v>69</v>
      </c>
      <c r="E63" s="21" t="s">
        <v>72</v>
      </c>
      <c r="F63" s="22">
        <f>VLOOKUP(A63,[1]AFAHO11H0030!$A$1:$M$961,3,FALSE)</f>
        <v>1870185</v>
      </c>
      <c r="G63" s="24">
        <f>VLOOKUP(B63,[2]個別包括!$A$6:$Z$2000,5,FALSE)</f>
        <v>645341</v>
      </c>
      <c r="H63" s="25">
        <f>F63/G63</f>
        <v>2.8979795178053154</v>
      </c>
      <c r="I63" s="26">
        <f ca="1">F63*1000/(Q63+X63)</f>
        <v>666020.29914529913</v>
      </c>
      <c r="J63" s="22">
        <f>VLOOKUP($A63,[1]AFAHO11H0030!$A$1:$M$961,4,FALSE)</f>
        <v>249441</v>
      </c>
      <c r="K63" s="26">
        <f ca="1">J63*1000/(Q63+X63)</f>
        <v>88832.264957264953</v>
      </c>
      <c r="L63" s="22">
        <f>VLOOKUP($A63,[1]AFAHO11H0030!$A$1:$M$961,5,FALSE)</f>
        <v>406026</v>
      </c>
      <c r="M63" s="24">
        <f>VLOOKUP(B63,[2]個別包括!$A$6:$Z$2000,6,FALSE)</f>
        <v>265849</v>
      </c>
      <c r="N63" s="25">
        <f>L63/M63</f>
        <v>1.527280523906428</v>
      </c>
      <c r="O63" s="27">
        <f ca="1">VLOOKUP(C63,INDIRECT("[小学校数.xlsx]"&amp;D63&amp;"!$A$7:$V$351"),3,FALSE)</f>
        <v>6</v>
      </c>
      <c r="P63" s="28">
        <f ca="1">L63/O63</f>
        <v>67671</v>
      </c>
      <c r="Q63" s="29">
        <f ca="1">VLOOKUP(C63,INDIRECT("[小学校児童数.xlsx]"&amp;D63&amp;"!$A$6:$w$351"),3,FALSE)</f>
        <v>1928</v>
      </c>
      <c r="R63" s="26">
        <f ca="1">L63*1000/Q63</f>
        <v>210594.39834024897</v>
      </c>
      <c r="S63" s="22">
        <f>VLOOKUP($A63,[1]AFAHO11H0030!$A$1:$M$961,6,FALSE)</f>
        <v>289045</v>
      </c>
      <c r="T63" s="24">
        <f>VLOOKUP(B63,[2]個別包括!$A$6:$Z$2000,10,FALSE)</f>
        <v>124671</v>
      </c>
      <c r="U63" s="25">
        <f>S63/T63</f>
        <v>2.3184621924906352</v>
      </c>
      <c r="V63" s="27">
        <f ca="1">VLOOKUP(C63,INDIRECT("[中学校数.xlsx]"&amp;D63&amp;"!$A$7:$Y$351"),3,FALSE)</f>
        <v>3</v>
      </c>
      <c r="W63" s="28">
        <f ca="1">S63/V63</f>
        <v>96348.333333333328</v>
      </c>
      <c r="X63" s="30">
        <f ca="1">VLOOKUP(C63,INDIRECT("[中学校生徒数.xlsx]"&amp;D63&amp;"!$A$6:$N$351"),3,FALSE)</f>
        <v>880</v>
      </c>
      <c r="Y63" s="26">
        <f ca="1">S63*1000/X63</f>
        <v>328460.22727272729</v>
      </c>
    </row>
    <row r="64" spans="1:25">
      <c r="A64" s="23" t="s">
        <v>93</v>
      </c>
      <c r="B64" s="23" t="str">
        <f>"C"&amp;A64&amp;"110000"</f>
        <v>C192147110000</v>
      </c>
      <c r="C64" s="23" t="str">
        <f>MID(A64,3,3)</f>
        <v>214</v>
      </c>
      <c r="D64" s="21" t="s">
        <v>83</v>
      </c>
      <c r="E64" s="21" t="s">
        <v>94</v>
      </c>
      <c r="F64" s="22">
        <f>VLOOKUP(A64,[1]AFAHO11H0030!$A$1:$M$961,3,FALSE)</f>
        <v>1628698</v>
      </c>
      <c r="G64" s="24">
        <f>VLOOKUP(B64,[2]個別包括!$A$6:$Z$2000,5,FALSE)</f>
        <v>556298</v>
      </c>
      <c r="H64" s="25">
        <f>F64/G64</f>
        <v>2.9277437632348131</v>
      </c>
      <c r="I64" s="26">
        <f ca="1">F64*1000/(Q64+X64)</f>
        <v>691004.66694951209</v>
      </c>
      <c r="J64" s="22">
        <f>VLOOKUP($A64,[1]AFAHO11H0030!$A$1:$M$961,4,FALSE)</f>
        <v>274653</v>
      </c>
      <c r="K64" s="26">
        <f ca="1">J64*1000/(Q64+X64)</f>
        <v>116526.51675859143</v>
      </c>
      <c r="L64" s="22">
        <f>VLOOKUP($A64,[1]AFAHO11H0030!$A$1:$M$961,5,FALSE)</f>
        <v>637198</v>
      </c>
      <c r="M64" s="24">
        <f>VLOOKUP(B64,[2]個別包括!$A$6:$Z$2000,6,FALSE)</f>
        <v>218982</v>
      </c>
      <c r="N64" s="25">
        <f>L64/M64</f>
        <v>2.909819071887187</v>
      </c>
      <c r="O64" s="27">
        <f ca="1">VLOOKUP(C64,INDIRECT("[小学校数.xlsx]"&amp;D64&amp;"!$A$7:$V$351"),3,FALSE)</f>
        <v>7</v>
      </c>
      <c r="P64" s="28">
        <f ca="1">L64/O64</f>
        <v>91028.28571428571</v>
      </c>
      <c r="Q64" s="29">
        <f ca="1">VLOOKUP(C64,INDIRECT("[小学校児童数.xlsx]"&amp;D64&amp;"!$A$6:$w$351"),3,FALSE)</f>
        <v>1547</v>
      </c>
      <c r="R64" s="26">
        <f ca="1">L64*1000/Q64</f>
        <v>411892.69553975435</v>
      </c>
      <c r="S64" s="22">
        <f>VLOOKUP($A64,[1]AFAHO11H0030!$A$1:$M$961,6,FALSE)</f>
        <v>134033</v>
      </c>
      <c r="T64" s="24">
        <f>VLOOKUP(B64,[2]個別包括!$A$6:$Z$2000,10,FALSE)</f>
        <v>97875</v>
      </c>
      <c r="U64" s="25">
        <f>S64/T64</f>
        <v>1.3694303959131546</v>
      </c>
      <c r="V64" s="27">
        <f ca="1">VLOOKUP(C64,INDIRECT("[中学校数.xlsx]"&amp;D64&amp;"!$A$7:$Y$351"),3,FALSE)</f>
        <v>3</v>
      </c>
      <c r="W64" s="28">
        <f ca="1">S64/V64</f>
        <v>44677.666666666664</v>
      </c>
      <c r="X64" s="30">
        <f ca="1">VLOOKUP(C64,INDIRECT("[中学校生徒数.xlsx]"&amp;D64&amp;"!$A$6:$N$351"),3,FALSE)</f>
        <v>810</v>
      </c>
      <c r="Y64" s="26">
        <f ca="1">S64*1000/X64</f>
        <v>165472.83950617284</v>
      </c>
    </row>
    <row r="65" spans="1:25">
      <c r="A65" s="23" t="s">
        <v>25</v>
      </c>
      <c r="B65" s="23" t="str">
        <f>"C"&amp;A65&amp;"110000"</f>
        <v>C092118110000</v>
      </c>
      <c r="C65" s="23" t="str">
        <f>MID(A65,3,3)</f>
        <v>211</v>
      </c>
      <c r="D65" s="21" t="s">
        <v>26</v>
      </c>
      <c r="E65" s="21" t="s">
        <v>27</v>
      </c>
      <c r="F65" s="22">
        <f>VLOOKUP(A65,[1]AFAHO11H0030!$A$1:$M$961,3,FALSE)</f>
        <v>1901456</v>
      </c>
      <c r="G65" s="24">
        <f>VLOOKUP(B65,[2]個別包括!$A$6:$Z$2000,5,FALSE)</f>
        <v>649079</v>
      </c>
      <c r="H65" s="25">
        <f>F65/G65</f>
        <v>2.929467753540016</v>
      </c>
      <c r="I65" s="26">
        <f ca="1">F65*1000/(Q65+X65)</f>
        <v>842097.43135518162</v>
      </c>
      <c r="J65" s="22">
        <f>VLOOKUP($A65,[1]AFAHO11H0030!$A$1:$M$961,4,FALSE)</f>
        <v>359562</v>
      </c>
      <c r="K65" s="26">
        <f ca="1">J65*1000/(Q65+X65)</f>
        <v>159239.14968999114</v>
      </c>
      <c r="L65" s="22">
        <f>VLOOKUP($A65,[1]AFAHO11H0030!$A$1:$M$961,5,FALSE)</f>
        <v>355598</v>
      </c>
      <c r="M65" s="24">
        <f>VLOOKUP(B65,[2]個別包括!$A$6:$Z$2000,6,FALSE)</f>
        <v>261795</v>
      </c>
      <c r="N65" s="25">
        <f>L65/M65</f>
        <v>1.3583070723275845</v>
      </c>
      <c r="O65" s="27">
        <f ca="1">VLOOKUP(C65,INDIRECT("[小学校数.xlsx]"&amp;D65&amp;"!$A$7:$V$351"),3,FALSE)</f>
        <v>7</v>
      </c>
      <c r="P65" s="28">
        <f ca="1">L65/O65</f>
        <v>50799.714285714283</v>
      </c>
      <c r="Q65" s="29">
        <f ca="1">VLOOKUP(C65,INDIRECT("[小学校児童数.xlsx]"&amp;D65&amp;"!$A$6:$w$351"),3,FALSE)</f>
        <v>1310</v>
      </c>
      <c r="R65" s="26">
        <f ca="1">L65*1000/Q65</f>
        <v>271448.85496183205</v>
      </c>
      <c r="S65" s="22">
        <f>VLOOKUP($A65,[1]AFAHO11H0030!$A$1:$M$961,6,FALSE)</f>
        <v>153454</v>
      </c>
      <c r="T65" s="24">
        <f>VLOOKUP(B65,[2]個別包括!$A$6:$Z$2000,10,FALSE)</f>
        <v>106931</v>
      </c>
      <c r="U65" s="25">
        <f>S65/T65</f>
        <v>1.4350749548774444</v>
      </c>
      <c r="V65" s="27">
        <f ca="1">VLOOKUP(C65,INDIRECT("[中学校数.xlsx]"&amp;D65&amp;"!$A$7:$Y$351"),3,FALSE)</f>
        <v>5</v>
      </c>
      <c r="W65" s="28">
        <f ca="1">S65/V65</f>
        <v>30690.799999999999</v>
      </c>
      <c r="X65" s="30">
        <f ca="1">VLOOKUP(C65,INDIRECT("[中学校生徒数.xlsx]"&amp;D65&amp;"!$A$6:$N$351"),3,FALSE)</f>
        <v>948</v>
      </c>
      <c r="Y65" s="26">
        <f ca="1">S65*1000/X65</f>
        <v>161871.30801687765</v>
      </c>
    </row>
    <row r="66" spans="1:25">
      <c r="A66" s="23" t="s">
        <v>166</v>
      </c>
      <c r="B66" s="23" t="str">
        <f>"C"&amp;A66&amp;"110000"</f>
        <v>C332160110000</v>
      </c>
      <c r="C66" s="23" t="str">
        <f>MID(A66,3,3)</f>
        <v>216</v>
      </c>
      <c r="D66" s="21" t="s">
        <v>162</v>
      </c>
      <c r="E66" s="21" t="s">
        <v>167</v>
      </c>
      <c r="F66" s="22">
        <f>VLOOKUP(A66,[1]AFAHO11H0030!$A$1:$M$961,3,FALSE)</f>
        <v>1811476</v>
      </c>
      <c r="G66" s="24">
        <f>VLOOKUP(B66,[2]個別包括!$A$6:$Z$2000,5,FALSE)</f>
        <v>618187</v>
      </c>
      <c r="H66" s="25">
        <f>F66/G66</f>
        <v>2.9303042606848737</v>
      </c>
      <c r="I66" s="26">
        <f ca="1">F66*1000/(Q66+X66)</f>
        <v>692990.0535577659</v>
      </c>
      <c r="J66" s="22">
        <f>VLOOKUP($A66,[1]AFAHO11H0030!$A$1:$M$961,4,FALSE)</f>
        <v>467718</v>
      </c>
      <c r="K66" s="26">
        <f ca="1">J66*1000/(Q66+X66)</f>
        <v>178928.07957153788</v>
      </c>
      <c r="L66" s="22">
        <f>VLOOKUP($A66,[1]AFAHO11H0030!$A$1:$M$961,5,FALSE)</f>
        <v>245191</v>
      </c>
      <c r="M66" s="24">
        <f>VLOOKUP(B66,[2]個別包括!$A$6:$Z$2000,6,FALSE)</f>
        <v>211135</v>
      </c>
      <c r="N66" s="25">
        <f>L66/M66</f>
        <v>1.1612996424088853</v>
      </c>
      <c r="O66" s="27">
        <f ca="1">VLOOKUP(C66,INDIRECT("[小学校数.xlsx]"&amp;D66&amp;"!$A$7:$V$351"),3,FALSE)</f>
        <v>8</v>
      </c>
      <c r="P66" s="28">
        <f ca="1">L66/O66</f>
        <v>30648.875</v>
      </c>
      <c r="Q66" s="29">
        <f ca="1">VLOOKUP(C66,INDIRECT("[小学校児童数.xlsx]"&amp;D66&amp;"!$A$6:$w$351"),3,FALSE)</f>
        <v>1474</v>
      </c>
      <c r="R66" s="26">
        <f ca="1">L66*1000/Q66</f>
        <v>166343.96200814113</v>
      </c>
      <c r="S66" s="22">
        <f>VLOOKUP($A66,[1]AFAHO11H0030!$A$1:$M$961,6,FALSE)</f>
        <v>115192</v>
      </c>
      <c r="T66" s="24">
        <f>VLOOKUP(B66,[2]個別包括!$A$6:$Z$2000,10,FALSE)</f>
        <v>94767</v>
      </c>
      <c r="U66" s="25">
        <f>S66/T66</f>
        <v>1.2155286122806461</v>
      </c>
      <c r="V66" s="27">
        <f ca="1">VLOOKUP(C66,INDIRECT("[中学校数.xlsx]"&amp;D66&amp;"!$A$7:$Y$351"),3,FALSE)</f>
        <v>4</v>
      </c>
      <c r="W66" s="28">
        <f ca="1">S66/V66</f>
        <v>28798</v>
      </c>
      <c r="X66" s="30">
        <f ca="1">VLOOKUP(C66,INDIRECT("[中学校生徒数.xlsx]"&amp;D66&amp;"!$A$6:$N$351"),3,FALSE)</f>
        <v>1140</v>
      </c>
      <c r="Y66" s="26">
        <f ca="1">S66*1000/X66</f>
        <v>101045.61403508772</v>
      </c>
    </row>
    <row r="67" spans="1:25" s="41" customFormat="1">
      <c r="A67" s="23" t="s">
        <v>125</v>
      </c>
      <c r="B67" s="23" t="str">
        <f>"C"&amp;A67&amp;"110000"</f>
        <v>C242101110000</v>
      </c>
      <c r="C67" s="23" t="str">
        <f>MID(A67,3,3)</f>
        <v>210</v>
      </c>
      <c r="D67" s="21" t="s">
        <v>126</v>
      </c>
      <c r="E67" s="21" t="s">
        <v>127</v>
      </c>
      <c r="F67" s="22">
        <f>VLOOKUP(A67,[1]AFAHO11H0030!$A$1:$M$961,3,FALSE)</f>
        <v>3190604</v>
      </c>
      <c r="G67" s="24">
        <f>VLOOKUP(B67,[2]個別包括!$A$6:$Z$2000,5,FALSE)</f>
        <v>1064371</v>
      </c>
      <c r="H67" s="25">
        <f>F67/G67</f>
        <v>2.9976427392328429</v>
      </c>
      <c r="I67" s="26">
        <f ca="1">F67*1000/(Q67+X67)</f>
        <v>752500.94339622639</v>
      </c>
      <c r="J67" s="22">
        <f>VLOOKUP($A67,[1]AFAHO11H0030!$A$1:$M$961,4,FALSE)</f>
        <v>153871</v>
      </c>
      <c r="K67" s="26">
        <f ca="1">J67*1000/(Q67+X67)</f>
        <v>36290.330188679247</v>
      </c>
      <c r="L67" s="22">
        <f>VLOOKUP($A67,[1]AFAHO11H0030!$A$1:$M$961,5,FALSE)</f>
        <v>565322</v>
      </c>
      <c r="M67" s="24">
        <f>VLOOKUP(B67,[2]個別包括!$A$6:$Z$2000,6,FALSE)</f>
        <v>412189</v>
      </c>
      <c r="N67" s="25">
        <f>L67/M67</f>
        <v>1.3715116123914031</v>
      </c>
      <c r="O67" s="27">
        <f ca="1">VLOOKUP(C67,INDIRECT("[小学校数.xlsx]"&amp;D67&amp;"!$A$7:$V$351"),3,FALSE)</f>
        <v>11</v>
      </c>
      <c r="P67" s="28">
        <f ca="1">L67/O67</f>
        <v>51392.909090909088</v>
      </c>
      <c r="Q67" s="29">
        <f ca="1">VLOOKUP(C67,INDIRECT("[小学校児童数.xlsx]"&amp;D67&amp;"!$A$6:$w$351"),3,FALSE)</f>
        <v>2920</v>
      </c>
      <c r="R67" s="26">
        <f ca="1">L67*1000/Q67</f>
        <v>193603.42465753425</v>
      </c>
      <c r="S67" s="22">
        <f>VLOOKUP($A67,[1]AFAHO11H0030!$A$1:$M$961,6,FALSE)</f>
        <v>137172</v>
      </c>
      <c r="T67" s="24">
        <f>VLOOKUP(B67,[2]個別包括!$A$6:$Z$2000,10,FALSE)</f>
        <v>144663</v>
      </c>
      <c r="U67" s="25">
        <f>S67/T67</f>
        <v>0.94821758155160618</v>
      </c>
      <c r="V67" s="27">
        <f ca="1">VLOOKUP(C67,INDIRECT("[中学校数.xlsx]"&amp;D67&amp;"!$A$7:$Y$351"),3,FALSE)</f>
        <v>3</v>
      </c>
      <c r="W67" s="28">
        <f ca="1">S67/V67</f>
        <v>45724</v>
      </c>
      <c r="X67" s="30">
        <f ca="1">VLOOKUP(C67,INDIRECT("[中学校生徒数.xlsx]"&amp;D67&amp;"!$A$6:$N$351"),3,FALSE)</f>
        <v>1320</v>
      </c>
      <c r="Y67" s="26">
        <f ca="1">S67*1000/X67</f>
        <v>103918.18181818182</v>
      </c>
    </row>
    <row r="68" spans="1:25">
      <c r="A68" s="23" t="s">
        <v>11</v>
      </c>
      <c r="B68" s="23" t="str">
        <f>"C"&amp;A68&amp;"110000"</f>
        <v>C062090110000</v>
      </c>
      <c r="C68" s="23" t="str">
        <f>MID(A68,3,3)</f>
        <v>209</v>
      </c>
      <c r="D68" s="21" t="s">
        <v>9</v>
      </c>
      <c r="E68" s="21" t="s">
        <v>12</v>
      </c>
      <c r="F68" s="22">
        <f>VLOOKUP(A68,[1]AFAHO11H0030!$A$1:$M$961,3,FALSE)</f>
        <v>1791817</v>
      </c>
      <c r="G68" s="24">
        <f>VLOOKUP(B68,[2]個別包括!$A$6:$Z$2000,5,FALSE)</f>
        <v>594183</v>
      </c>
      <c r="H68" s="25">
        <f>F68/G68</f>
        <v>3.015597888192695</v>
      </c>
      <c r="I68" s="26">
        <f ca="1">F68*1000/(Q68+X68)</f>
        <v>1014618.912797282</v>
      </c>
      <c r="J68" s="22">
        <f>VLOOKUP($A68,[1]AFAHO11H0030!$A$1:$M$961,4,FALSE)</f>
        <v>186727</v>
      </c>
      <c r="K68" s="26">
        <f ca="1">J68*1000/(Q68+X68)</f>
        <v>105734.42808607021</v>
      </c>
      <c r="L68" s="22">
        <f>VLOOKUP($A68,[1]AFAHO11H0030!$A$1:$M$961,5,FALSE)</f>
        <v>212111</v>
      </c>
      <c r="M68" s="24">
        <f>VLOOKUP(B68,[2]個別包括!$A$6:$Z$2000,6,FALSE)</f>
        <v>206781</v>
      </c>
      <c r="N68" s="25">
        <f>L68/M68</f>
        <v>1.0257760625976275</v>
      </c>
      <c r="O68" s="27">
        <f ca="1">VLOOKUP(C68,INDIRECT("[小学校数.xlsx]"&amp;D68&amp;"!$A$7:$V$351"),3,FALSE)</f>
        <v>6</v>
      </c>
      <c r="P68" s="28">
        <f ca="1">L68/O68</f>
        <v>35351.833333333336</v>
      </c>
      <c r="Q68" s="29">
        <f ca="1">VLOOKUP(C68,INDIRECT("[小学校児童数.xlsx]"&amp;D68&amp;"!$A$6:$w$351"),3,FALSE)</f>
        <v>1166</v>
      </c>
      <c r="R68" s="26">
        <f ca="1">L68*1000/Q68</f>
        <v>181913.37907375643</v>
      </c>
      <c r="S68" s="22">
        <f>VLOOKUP($A68,[1]AFAHO11H0030!$A$1:$M$961,6,FALSE)</f>
        <v>707610</v>
      </c>
      <c r="T68" s="24">
        <f>VLOOKUP(B68,[2]個別包括!$A$6:$Z$2000,10,FALSE)</f>
        <v>121831</v>
      </c>
      <c r="U68" s="25">
        <f>S68/T68</f>
        <v>5.8081276522395777</v>
      </c>
      <c r="V68" s="27">
        <f ca="1">VLOOKUP(C68,INDIRECT("[中学校数.xlsx]"&amp;D68&amp;"!$A$7:$Y$351"),3,FALSE)</f>
        <v>2</v>
      </c>
      <c r="W68" s="28">
        <f ca="1">S68/V68</f>
        <v>353805</v>
      </c>
      <c r="X68" s="30">
        <f ca="1">VLOOKUP(C68,INDIRECT("[中学校生徒数.xlsx]"&amp;D68&amp;"!$A$6:$N$351"),3,FALSE)</f>
        <v>600</v>
      </c>
      <c r="Y68" s="26">
        <f ca="1">S68*1000/X68</f>
        <v>1179350</v>
      </c>
    </row>
    <row r="69" spans="1:25">
      <c r="A69" s="23" t="s">
        <v>153</v>
      </c>
      <c r="B69" s="23" t="str">
        <f>"C"&amp;A69&amp;"110000"</f>
        <v>C292087110000</v>
      </c>
      <c r="C69" s="23" t="str">
        <f>MID(A69,3,3)</f>
        <v>208</v>
      </c>
      <c r="D69" s="21" t="s">
        <v>154</v>
      </c>
      <c r="E69" s="21" t="s">
        <v>155</v>
      </c>
      <c r="F69" s="22">
        <f>VLOOKUP(A69,[1]AFAHO11H0030!$A$1:$M$961,3,FALSE)</f>
        <v>1429321</v>
      </c>
      <c r="G69" s="24">
        <f>VLOOKUP(B69,[2]個別包括!$A$6:$Z$2000,5,FALSE)</f>
        <v>470912</v>
      </c>
      <c r="H69" s="25">
        <f>F69/G69</f>
        <v>3.0352188944006522</v>
      </c>
      <c r="I69" s="26">
        <f ca="1">F69*1000/(Q69+X69)</f>
        <v>1018760.51318603</v>
      </c>
      <c r="J69" s="22">
        <f>VLOOKUP($A69,[1]AFAHO11H0030!$A$1:$M$961,4,FALSE)</f>
        <v>132190</v>
      </c>
      <c r="K69" s="26">
        <f ca="1">J69*1000/(Q69+X69)</f>
        <v>94219.529579472553</v>
      </c>
      <c r="L69" s="22">
        <f>VLOOKUP($A69,[1]AFAHO11H0030!$A$1:$M$961,5,FALSE)</f>
        <v>422689</v>
      </c>
      <c r="M69" s="24">
        <f>VLOOKUP(B69,[2]個別包括!$A$6:$Z$2000,6,FALSE)</f>
        <v>177334</v>
      </c>
      <c r="N69" s="25">
        <f>L69/M69</f>
        <v>2.3835756256555425</v>
      </c>
      <c r="O69" s="27">
        <f ca="1">VLOOKUP(C69,INDIRECT("[小学校数.xlsx]"&amp;D69&amp;"!$A$7:$V$351"),3,FALSE)</f>
        <v>7</v>
      </c>
      <c r="P69" s="28">
        <f ca="1">L69/O69</f>
        <v>60384.142857142855</v>
      </c>
      <c r="Q69" s="29">
        <f ca="1">VLOOKUP(C69,INDIRECT("[小学校児童数.xlsx]"&amp;D69&amp;"!$A$6:$w$351"),3,FALSE)</f>
        <v>746</v>
      </c>
      <c r="R69" s="26">
        <f ca="1">L69*1000/Q69</f>
        <v>566607.23860589811</v>
      </c>
      <c r="S69" s="22">
        <f>VLOOKUP($A69,[1]AFAHO11H0030!$A$1:$M$961,6,FALSE)</f>
        <v>159898</v>
      </c>
      <c r="T69" s="24">
        <f>VLOOKUP(B69,[2]個別包括!$A$6:$Z$2000,10,FALSE)</f>
        <v>89018</v>
      </c>
      <c r="U69" s="25">
        <f>S69/T69</f>
        <v>1.7962434563796086</v>
      </c>
      <c r="V69" s="27">
        <f ca="1">VLOOKUP(C69,INDIRECT("[中学校数.xlsx]"&amp;D69&amp;"!$A$7:$Y$351"),3,FALSE)</f>
        <v>5</v>
      </c>
      <c r="W69" s="28">
        <f ca="1">S69/V69</f>
        <v>31979.599999999999</v>
      </c>
      <c r="X69" s="30">
        <f ca="1">VLOOKUP(C69,INDIRECT("[中学校生徒数.xlsx]"&amp;D69&amp;"!$A$6:$N$351"),3,FALSE)</f>
        <v>657</v>
      </c>
      <c r="Y69" s="26">
        <f ca="1">S69*1000/X69</f>
        <v>243375.95129375951</v>
      </c>
    </row>
    <row r="70" spans="1:25">
      <c r="A70" s="23" t="s">
        <v>130</v>
      </c>
      <c r="B70" s="23" t="str">
        <f>"C"&amp;A70&amp;"110000"</f>
        <v>C252123110000</v>
      </c>
      <c r="C70" s="23" t="str">
        <f>MID(A70,3,3)</f>
        <v>212</v>
      </c>
      <c r="D70" s="21" t="s">
        <v>131</v>
      </c>
      <c r="E70" s="21" t="s">
        <v>132</v>
      </c>
      <c r="F70" s="22">
        <f>VLOOKUP(A70,[1]AFAHO11H0030!$A$1:$M$961,3,FALSE)</f>
        <v>3287760</v>
      </c>
      <c r="G70" s="24">
        <f>VLOOKUP(B70,[2]個別包括!$A$6:$Z$2000,5,FALSE)</f>
        <v>1076201</v>
      </c>
      <c r="H70" s="25">
        <f>F70/G70</f>
        <v>3.0549683562828878</v>
      </c>
      <c r="I70" s="26">
        <f ca="1">F70*1000/(Q70+X70)</f>
        <v>1067454.5454545454</v>
      </c>
      <c r="J70" s="22">
        <f>VLOOKUP($A70,[1]AFAHO11H0030!$A$1:$M$961,4,FALSE)</f>
        <v>495874</v>
      </c>
      <c r="K70" s="26">
        <f ca="1">J70*1000/(Q70+X70)</f>
        <v>160998.05194805196</v>
      </c>
      <c r="L70" s="22">
        <f>VLOOKUP($A70,[1]AFAHO11H0030!$A$1:$M$961,5,FALSE)</f>
        <v>205941</v>
      </c>
      <c r="M70" s="24">
        <f>VLOOKUP(B70,[2]個別包括!$A$6:$Z$2000,6,FALSE)</f>
        <v>400306</v>
      </c>
      <c r="N70" s="25">
        <f>L70/M70</f>
        <v>0.51445893891173256</v>
      </c>
      <c r="O70" s="27">
        <f ca="1">VLOOKUP(C70,INDIRECT("[小学校数.xlsx]"&amp;D70&amp;"!$A$7:$V$351"),3,FALSE)</f>
        <v>13</v>
      </c>
      <c r="P70" s="28">
        <f ca="1">L70/O70</f>
        <v>15841.615384615385</v>
      </c>
      <c r="Q70" s="29">
        <f ca="1">VLOOKUP(C70,INDIRECT("[小学校児童数.xlsx]"&amp;D70&amp;"!$A$6:$w$351"),3,FALSE)</f>
        <v>1990</v>
      </c>
      <c r="R70" s="26">
        <f ca="1">L70*1000/Q70</f>
        <v>103487.93969849247</v>
      </c>
      <c r="S70" s="22">
        <f>VLOOKUP($A70,[1]AFAHO11H0030!$A$1:$M$961,6,FALSE)</f>
        <v>869712</v>
      </c>
      <c r="T70" s="24">
        <f>VLOOKUP(B70,[2]個別包括!$A$6:$Z$2000,10,FALSE)</f>
        <v>175779</v>
      </c>
      <c r="U70" s="25">
        <f>S70/T70</f>
        <v>4.9477582646391207</v>
      </c>
      <c r="V70" s="27">
        <f ca="1">VLOOKUP(C70,INDIRECT("[中学校数.xlsx]"&amp;D70&amp;"!$A$7:$Y$351"),3,FALSE)</f>
        <v>6</v>
      </c>
      <c r="W70" s="28">
        <f ca="1">S70/V70</f>
        <v>144952</v>
      </c>
      <c r="X70" s="30">
        <f ca="1">VLOOKUP(C70,INDIRECT("[中学校生徒数.xlsx]"&amp;D70&amp;"!$A$6:$N$351"),3,FALSE)</f>
        <v>1090</v>
      </c>
      <c r="Y70" s="26">
        <f ca="1">S70*1000/X70</f>
        <v>797900.91743119271</v>
      </c>
    </row>
    <row r="71" spans="1:25">
      <c r="A71" s="23" t="s">
        <v>89</v>
      </c>
      <c r="B71" s="23" t="str">
        <f>"C"&amp;A71&amp;"110000"</f>
        <v>C192074110000</v>
      </c>
      <c r="C71" s="23" t="str">
        <f>MID(A71,3,3)</f>
        <v>207</v>
      </c>
      <c r="D71" s="21" t="s">
        <v>83</v>
      </c>
      <c r="E71" s="21" t="s">
        <v>90</v>
      </c>
      <c r="F71" s="22">
        <f>VLOOKUP(A71,[1]AFAHO11H0030!$A$1:$M$961,3,FALSE)</f>
        <v>1824664</v>
      </c>
      <c r="G71" s="24">
        <f>VLOOKUP(B71,[2]個別包括!$A$6:$Z$2000,5,FALSE)</f>
        <v>597104</v>
      </c>
      <c r="H71" s="25">
        <f>F71/G71</f>
        <v>3.0558562662450761</v>
      </c>
      <c r="I71" s="26">
        <f ca="1">F71*1000/(Q71+X71)</f>
        <v>975756.14973262034</v>
      </c>
      <c r="J71" s="22">
        <f>VLOOKUP($A71,[1]AFAHO11H0030!$A$1:$M$961,4,FALSE)</f>
        <v>260354</v>
      </c>
      <c r="K71" s="26">
        <f ca="1">J71*1000/(Q71+X71)</f>
        <v>139226.73796791444</v>
      </c>
      <c r="L71" s="22">
        <f>VLOOKUP($A71,[1]AFAHO11H0030!$A$1:$M$961,5,FALSE)</f>
        <v>298097</v>
      </c>
      <c r="M71" s="24">
        <f>VLOOKUP(B71,[2]個別包括!$A$6:$Z$2000,6,FALSE)</f>
        <v>206511</v>
      </c>
      <c r="N71" s="25">
        <f>L71/M71</f>
        <v>1.4434921142215185</v>
      </c>
      <c r="O71" s="27">
        <f ca="1">VLOOKUP(C71,INDIRECT("[小学校数.xlsx]"&amp;D71&amp;"!$A$7:$V$351"),3,FALSE)</f>
        <v>5</v>
      </c>
      <c r="P71" s="28">
        <f ca="1">L71/O71</f>
        <v>59619.4</v>
      </c>
      <c r="Q71" s="29">
        <f ca="1">VLOOKUP(C71,INDIRECT("[小学校児童数.xlsx]"&amp;D71&amp;"!$A$6:$w$351"),3,FALSE)</f>
        <v>1176</v>
      </c>
      <c r="R71" s="26">
        <f ca="1">L71*1000/Q71</f>
        <v>253483.84353741497</v>
      </c>
      <c r="S71" s="22">
        <f>VLOOKUP($A71,[1]AFAHO11H0030!$A$1:$M$961,6,FALSE)</f>
        <v>176309</v>
      </c>
      <c r="T71" s="24">
        <f>VLOOKUP(B71,[2]個別包括!$A$6:$Z$2000,10,FALSE)</f>
        <v>116980</v>
      </c>
      <c r="U71" s="25">
        <f>S71/T71</f>
        <v>1.5071721661822535</v>
      </c>
      <c r="V71" s="27">
        <f ca="1">VLOOKUP(C71,INDIRECT("[中学校数.xlsx]"&amp;D71&amp;"!$A$7:$Y$351"),3,FALSE)</f>
        <v>2</v>
      </c>
      <c r="W71" s="28">
        <f ca="1">S71/V71</f>
        <v>88154.5</v>
      </c>
      <c r="X71" s="30">
        <f ca="1">VLOOKUP(C71,INDIRECT("[中学校生徒数.xlsx]"&amp;D71&amp;"!$A$6:$N$351"),3,FALSE)</f>
        <v>694</v>
      </c>
      <c r="Y71" s="26">
        <f ca="1">S71*1000/X71</f>
        <v>254047.55043227665</v>
      </c>
    </row>
    <row r="72" spans="1:25">
      <c r="A72" s="23" t="s">
        <v>143</v>
      </c>
      <c r="B72" s="23" t="str">
        <f>"C"&amp;A72&amp;"110000"</f>
        <v>C282189110000</v>
      </c>
      <c r="C72" s="23" t="str">
        <f>MID(A72,3,3)</f>
        <v>218</v>
      </c>
      <c r="D72" s="21" t="s">
        <v>139</v>
      </c>
      <c r="E72" s="21" t="s">
        <v>144</v>
      </c>
      <c r="F72" s="22">
        <f>VLOOKUP(A72,[1]AFAHO11H0030!$A$1:$M$961,3,FALSE)</f>
        <v>2647377</v>
      </c>
      <c r="G72" s="24">
        <f>VLOOKUP(B72,[2]個別包括!$A$6:$Z$2000,5,FALSE)</f>
        <v>852327</v>
      </c>
      <c r="H72" s="25">
        <f>F72/G72</f>
        <v>3.1060578862338044</v>
      </c>
      <c r="I72" s="26">
        <f ca="1">F72*1000/(Q72+X72)</f>
        <v>678640.60497308383</v>
      </c>
      <c r="J72" s="22">
        <f>VLOOKUP($A72,[1]AFAHO11H0030!$A$1:$M$961,4,FALSE)</f>
        <v>263953</v>
      </c>
      <c r="K72" s="26">
        <f ca="1">J72*1000/(Q72+X72)</f>
        <v>67662.90694693668</v>
      </c>
      <c r="L72" s="22">
        <f>VLOOKUP($A72,[1]AFAHO11H0030!$A$1:$M$961,5,FALSE)</f>
        <v>364332</v>
      </c>
      <c r="M72" s="24">
        <f>VLOOKUP(B72,[2]個別包括!$A$6:$Z$2000,6,FALSE)</f>
        <v>352144</v>
      </c>
      <c r="N72" s="25">
        <f>L72/M72</f>
        <v>1.0346108410195829</v>
      </c>
      <c r="O72" s="27">
        <f ca="1">VLOOKUP(C72,INDIRECT("[小学校数.xlsx]"&amp;D72&amp;"!$A$7:$V$351"),3,FALSE)</f>
        <v>8</v>
      </c>
      <c r="P72" s="28">
        <f ca="1">L72/O72</f>
        <v>45541.5</v>
      </c>
      <c r="Q72" s="29">
        <f ca="1">VLOOKUP(C72,INDIRECT("[小学校児童数.xlsx]"&amp;D72&amp;"!$A$6:$w$351"),3,FALSE)</f>
        <v>2481</v>
      </c>
      <c r="R72" s="26">
        <f ca="1">L72*1000/Q72</f>
        <v>146848.85126964934</v>
      </c>
      <c r="S72" s="22">
        <f>VLOOKUP($A72,[1]AFAHO11H0030!$A$1:$M$961,6,FALSE)</f>
        <v>432733</v>
      </c>
      <c r="T72" s="24">
        <f>VLOOKUP(B72,[2]個別包括!$A$6:$Z$2000,10,FALSE)</f>
        <v>156659</v>
      </c>
      <c r="U72" s="25">
        <f>S72/T72</f>
        <v>2.7622607063749927</v>
      </c>
      <c r="V72" s="27">
        <f ca="1">VLOOKUP(C72,INDIRECT("[中学校数.xlsx]"&amp;D72&amp;"!$A$7:$Y$351"),3,FALSE)</f>
        <v>4</v>
      </c>
      <c r="W72" s="28">
        <f ca="1">S72/V72</f>
        <v>108183.25</v>
      </c>
      <c r="X72" s="30">
        <f ca="1">VLOOKUP(C72,INDIRECT("[中学校生徒数.xlsx]"&amp;D72&amp;"!$A$6:$N$351"),3,FALSE)</f>
        <v>1420</v>
      </c>
      <c r="Y72" s="26">
        <f ca="1">S72*1000/X72</f>
        <v>304741.54929577466</v>
      </c>
    </row>
    <row r="73" spans="1:25">
      <c r="A73" s="23" t="s">
        <v>13</v>
      </c>
      <c r="B73" s="23" t="str">
        <f>"C"&amp;A73&amp;"110000"</f>
        <v>C072141110000</v>
      </c>
      <c r="C73" s="23" t="str">
        <f>MID(A73,3,3)</f>
        <v>214</v>
      </c>
      <c r="D73" s="21" t="s">
        <v>14</v>
      </c>
      <c r="E73" s="21" t="s">
        <v>15</v>
      </c>
      <c r="F73" s="22">
        <f>VLOOKUP(A73,[1]AFAHO11H0030!$A$1:$M$961,3,FALSE)</f>
        <v>2391269</v>
      </c>
      <c r="G73" s="24">
        <f>VLOOKUP(B73,[2]個別包括!$A$6:$Z$2000,5,FALSE)</f>
        <v>763186</v>
      </c>
      <c r="H73" s="25">
        <f>F73/G73</f>
        <v>3.1332715746882149</v>
      </c>
      <c r="I73" s="26">
        <f ca="1">F73*1000/(Q73+X73)</f>
        <v>962281.28772635816</v>
      </c>
      <c r="J73" s="22">
        <f>VLOOKUP($A73,[1]AFAHO11H0030!$A$1:$M$961,4,FALSE)</f>
        <v>379111</v>
      </c>
      <c r="K73" s="26">
        <f ca="1">J73*1000/(Q73+X73)</f>
        <v>152559.75855130784</v>
      </c>
      <c r="L73" s="22">
        <f>VLOOKUP($A73,[1]AFAHO11H0030!$A$1:$M$961,5,FALSE)</f>
        <v>282896</v>
      </c>
      <c r="M73" s="24">
        <f>VLOOKUP(B73,[2]個別包括!$A$6:$Z$2000,6,FALSE)</f>
        <v>279957</v>
      </c>
      <c r="N73" s="25">
        <f>L73/M73</f>
        <v>1.0104980407705468</v>
      </c>
      <c r="O73" s="27">
        <f ca="1">VLOOKUP(C73,INDIRECT("[小学校数.xlsx]"&amp;D73&amp;"!$A$7:$V$351"),3,FALSE)</f>
        <v>7</v>
      </c>
      <c r="P73" s="28">
        <f ca="1">L73/O73</f>
        <v>40413.714285714283</v>
      </c>
      <c r="Q73" s="29">
        <f ca="1">VLOOKUP(C73,INDIRECT("[小学校児童数.xlsx]"&amp;D73&amp;"!$A$6:$w$351"),3,FALSE)</f>
        <v>1630</v>
      </c>
      <c r="R73" s="26">
        <f ca="1">L73*1000/Q73</f>
        <v>173555.82822085891</v>
      </c>
      <c r="S73" s="22">
        <f>VLOOKUP($A73,[1]AFAHO11H0030!$A$1:$M$961,6,FALSE)</f>
        <v>109686</v>
      </c>
      <c r="T73" s="24">
        <f>VLOOKUP(B73,[2]個別包括!$A$6:$Z$2000,10,FALSE)</f>
        <v>113877</v>
      </c>
      <c r="U73" s="25">
        <f>S73/T73</f>
        <v>0.96319713374957194</v>
      </c>
      <c r="V73" s="27">
        <f ca="1">VLOOKUP(C73,INDIRECT("[中学校数.xlsx]"&amp;D73&amp;"!$A$7:$Y$351"),3,FALSE)</f>
        <v>3</v>
      </c>
      <c r="W73" s="28">
        <f ca="1">S73/V73</f>
        <v>36562</v>
      </c>
      <c r="X73" s="30">
        <f ca="1">VLOOKUP(C73,INDIRECT("[中学校生徒数.xlsx]"&amp;D73&amp;"!$A$6:$N$351"),3,FALSE)</f>
        <v>855</v>
      </c>
      <c r="Y73" s="26">
        <f ca="1">S73*1000/X73</f>
        <v>128287.71929824562</v>
      </c>
    </row>
    <row r="74" spans="1:25">
      <c r="A74" s="23" t="s">
        <v>133</v>
      </c>
      <c r="B74" s="23" t="str">
        <f>"C"&amp;A74&amp;"110000"</f>
        <v>C252140110000</v>
      </c>
      <c r="C74" s="23" t="str">
        <f>MID(A74,3,3)</f>
        <v>214</v>
      </c>
      <c r="D74" s="21" t="s">
        <v>131</v>
      </c>
      <c r="E74" s="21" t="s">
        <v>134</v>
      </c>
      <c r="F74" s="22">
        <f>VLOOKUP(A74,[1]AFAHO11H0030!$A$1:$M$961,3,FALSE)</f>
        <v>3137608</v>
      </c>
      <c r="G74" s="24">
        <f>VLOOKUP(B74,[2]個別包括!$A$6:$Z$2000,5,FALSE)</f>
        <v>979451</v>
      </c>
      <c r="H74" s="25">
        <f>F74/G74</f>
        <v>3.2034353939094453</v>
      </c>
      <c r="I74" s="26">
        <f ca="1">F74*1000/(Q74+X74)</f>
        <v>1019697.1075723107</v>
      </c>
      <c r="J74" s="22">
        <f>VLOOKUP($A74,[1]AFAHO11H0030!$A$1:$M$961,4,FALSE)</f>
        <v>629611</v>
      </c>
      <c r="K74" s="26">
        <f ca="1">J74*1000/(Q74+X74)</f>
        <v>204618.45953851152</v>
      </c>
      <c r="L74" s="22">
        <f>VLOOKUP($A74,[1]AFAHO11H0030!$A$1:$M$961,5,FALSE)</f>
        <v>489600</v>
      </c>
      <c r="M74" s="24">
        <f>VLOOKUP(B74,[2]個別包括!$A$6:$Z$2000,6,FALSE)</f>
        <v>333831</v>
      </c>
      <c r="N74" s="25">
        <f>L74/M74</f>
        <v>1.4666103507463357</v>
      </c>
      <c r="O74" s="27">
        <f ca="1">VLOOKUP(C74,INDIRECT("[小学校数.xlsx]"&amp;D74&amp;"!$A$7:$V$351"),3,FALSE)</f>
        <v>9</v>
      </c>
      <c r="P74" s="28">
        <f ca="1">L74/O74</f>
        <v>54400</v>
      </c>
      <c r="Q74" s="29">
        <f ca="1">VLOOKUP(C74,INDIRECT("[小学校児童数.xlsx]"&amp;D74&amp;"!$A$6:$w$351"),3,FALSE)</f>
        <v>2052</v>
      </c>
      <c r="R74" s="26">
        <f ca="1">L74*1000/Q74</f>
        <v>238596.49122807017</v>
      </c>
      <c r="S74" s="22">
        <f>VLOOKUP($A74,[1]AFAHO11H0030!$A$1:$M$961,6,FALSE)</f>
        <v>544122</v>
      </c>
      <c r="T74" s="24">
        <f>VLOOKUP(B74,[2]個別包括!$A$6:$Z$2000,10,FALSE)</f>
        <v>165279</v>
      </c>
      <c r="U74" s="25">
        <f>S74/T74</f>
        <v>3.2921423774345198</v>
      </c>
      <c r="V74" s="27">
        <f ca="1">VLOOKUP(C74,INDIRECT("[中学校数.xlsx]"&amp;D74&amp;"!$A$7:$Y$351"),3,FALSE)</f>
        <v>6</v>
      </c>
      <c r="W74" s="28">
        <f ca="1">S74/V74</f>
        <v>90687</v>
      </c>
      <c r="X74" s="30">
        <f ca="1">VLOOKUP(C74,INDIRECT("[中学校生徒数.xlsx]"&amp;D74&amp;"!$A$6:$N$351"),3,FALSE)</f>
        <v>1025</v>
      </c>
      <c r="Y74" s="26">
        <f ca="1">S74*1000/X74</f>
        <v>530850.73170731706</v>
      </c>
    </row>
    <row r="75" spans="1:25">
      <c r="A75" s="23" t="s">
        <v>28</v>
      </c>
      <c r="B75" s="23" t="str">
        <f>"C"&amp;A75&amp;"110000"</f>
        <v>C092142110000</v>
      </c>
      <c r="C75" s="23" t="str">
        <f>MID(A75,3,3)</f>
        <v>214</v>
      </c>
      <c r="D75" s="21" t="s">
        <v>26</v>
      </c>
      <c r="E75" s="21" t="s">
        <v>29</v>
      </c>
      <c r="F75" s="22">
        <f>VLOOKUP(A75,[1]AFAHO11H0030!$A$1:$M$961,3,FALSE)</f>
        <v>2527172</v>
      </c>
      <c r="G75" s="24">
        <f>VLOOKUP(B75,[2]個別包括!$A$6:$Z$2000,5,FALSE)</f>
        <v>777208</v>
      </c>
      <c r="H75" s="25">
        <f>F75/G75</f>
        <v>3.2516031744397895</v>
      </c>
      <c r="I75" s="26">
        <f ca="1">F75*1000/(Q75+X75)</f>
        <v>669272.24576271186</v>
      </c>
      <c r="J75" s="22">
        <f>VLOOKUP($A75,[1]AFAHO11H0030!$A$1:$M$961,4,FALSE)</f>
        <v>799992</v>
      </c>
      <c r="K75" s="26">
        <f ca="1">J75*1000/(Q75+X75)</f>
        <v>211862.28813559323</v>
      </c>
      <c r="L75" s="22">
        <f>VLOOKUP($A75,[1]AFAHO11H0030!$A$1:$M$961,5,FALSE)</f>
        <v>665835</v>
      </c>
      <c r="M75" s="24">
        <f>VLOOKUP(B75,[2]個別包括!$A$6:$Z$2000,6,FALSE)</f>
        <v>324953</v>
      </c>
      <c r="N75" s="25">
        <f>L75/M75</f>
        <v>2.0490193966512078</v>
      </c>
      <c r="O75" s="27">
        <f ca="1">VLOOKUP(C75,INDIRECT("[小学校数.xlsx]"&amp;D75&amp;"!$A$7:$V$351"),3,FALSE)</f>
        <v>6</v>
      </c>
      <c r="P75" s="28">
        <f ca="1">L75/O75</f>
        <v>110972.5</v>
      </c>
      <c r="Q75" s="29">
        <f ca="1">VLOOKUP(C75,INDIRECT("[小学校児童数.xlsx]"&amp;D75&amp;"!$A$6:$w$351"),3,FALSE)</f>
        <v>2506</v>
      </c>
      <c r="R75" s="26">
        <f ca="1">L75*1000/Q75</f>
        <v>265696.32881085394</v>
      </c>
      <c r="S75" s="22">
        <f>VLOOKUP($A75,[1]AFAHO11H0030!$A$1:$M$961,6,FALSE)</f>
        <v>91574</v>
      </c>
      <c r="T75" s="24">
        <f>VLOOKUP(B75,[2]個別包括!$A$6:$Z$2000,10,FALSE)</f>
        <v>131407</v>
      </c>
      <c r="U75" s="25">
        <f>S75/T75</f>
        <v>0.69687307373275398</v>
      </c>
      <c r="V75" s="27">
        <f ca="1">VLOOKUP(C75,INDIRECT("[中学校数.xlsx]"&amp;D75&amp;"!$A$7:$Y$351"),3,FALSE)</f>
        <v>2</v>
      </c>
      <c r="W75" s="28">
        <f ca="1">S75/V75</f>
        <v>45787</v>
      </c>
      <c r="X75" s="30">
        <f ca="1">VLOOKUP(C75,INDIRECT("[中学校生徒数.xlsx]"&amp;D75&amp;"!$A$6:$N$351"),3,FALSE)</f>
        <v>1270</v>
      </c>
      <c r="Y75" s="26">
        <f ca="1">S75*1000/X75</f>
        <v>72105.511811023622</v>
      </c>
    </row>
    <row r="76" spans="1:25">
      <c r="A76" s="23" t="s">
        <v>119</v>
      </c>
      <c r="B76" s="23" t="str">
        <f>"C"&amp;A76&amp;"110000"</f>
        <v>C222232110000</v>
      </c>
      <c r="C76" s="23" t="str">
        <f>MID(A76,3,3)</f>
        <v>223</v>
      </c>
      <c r="D76" s="21" t="s">
        <v>120</v>
      </c>
      <c r="E76" s="21" t="s">
        <v>121</v>
      </c>
      <c r="F76" s="22">
        <f>VLOOKUP(A76,[1]AFAHO11H0030!$A$1:$M$961,3,FALSE)</f>
        <v>2306342</v>
      </c>
      <c r="G76" s="24">
        <f>VLOOKUP(B76,[2]個別包括!$A$6:$Z$2000,5,FALSE)</f>
        <v>671053</v>
      </c>
      <c r="H76" s="25">
        <f>F76/G76</f>
        <v>3.4368999169961238</v>
      </c>
      <c r="I76" s="26">
        <f ca="1">F76*1000/(Q76+X76)</f>
        <v>954611.75496688741</v>
      </c>
      <c r="J76" s="22">
        <f>VLOOKUP($A76,[1]AFAHO11H0030!$A$1:$M$961,4,FALSE)</f>
        <v>382907</v>
      </c>
      <c r="K76" s="26">
        <f ca="1">J76*1000/(Q76+X76)</f>
        <v>158487.99668874172</v>
      </c>
      <c r="L76" s="22">
        <f>VLOOKUP($A76,[1]AFAHO11H0030!$A$1:$M$961,5,FALSE)</f>
        <v>303045</v>
      </c>
      <c r="M76" s="24">
        <f>VLOOKUP(B76,[2]個別包括!$A$6:$Z$2000,6,FALSE)</f>
        <v>210468</v>
      </c>
      <c r="N76" s="25">
        <f>L76/M76</f>
        <v>1.4398625919379668</v>
      </c>
      <c r="O76" s="27">
        <f ca="1">VLOOKUP(C76,INDIRECT("[小学校数.xlsx]"&amp;D76&amp;"!$A$7:$V$351"),3,FALSE)</f>
        <v>5</v>
      </c>
      <c r="P76" s="28">
        <f ca="1">L76/O76</f>
        <v>60609</v>
      </c>
      <c r="Q76" s="29">
        <f ca="1">VLOOKUP(C76,INDIRECT("[小学校児童数.xlsx]"&amp;D76&amp;"!$A$6:$w$351"),3,FALSE)</f>
        <v>1522</v>
      </c>
      <c r="R76" s="26">
        <f ca="1">L76*1000/Q76</f>
        <v>199109.72404730617</v>
      </c>
      <c r="S76" s="22">
        <f>VLOOKUP($A76,[1]AFAHO11H0030!$A$1:$M$961,6,FALSE)</f>
        <v>94314</v>
      </c>
      <c r="T76" s="24">
        <f>VLOOKUP(B76,[2]個別包括!$A$6:$Z$2000,10,FALSE)</f>
        <v>54122</v>
      </c>
      <c r="U76" s="25">
        <f>S76/T76</f>
        <v>1.7426185285096634</v>
      </c>
      <c r="V76" s="27">
        <f ca="1">VLOOKUP(C76,INDIRECT("[中学校数.xlsx]"&amp;D76&amp;"!$A$7:$Y$351"),3,FALSE)</f>
        <v>2</v>
      </c>
      <c r="W76" s="28">
        <f ca="1">S76/V76</f>
        <v>47157</v>
      </c>
      <c r="X76" s="30">
        <f ca="1">VLOOKUP(C76,INDIRECT("[中学校生徒数.xlsx]"&amp;D76&amp;"!$A$6:$N$351"),3,FALSE)</f>
        <v>894</v>
      </c>
      <c r="Y76" s="26">
        <f ca="1">S76*1000/X76</f>
        <v>105496.64429530202</v>
      </c>
    </row>
    <row r="77" spans="1:25">
      <c r="A77" s="23" t="s">
        <v>102</v>
      </c>
      <c r="B77" s="23" t="str">
        <f>"C"&amp;A77&amp;"110000"</f>
        <v>C212075110000</v>
      </c>
      <c r="C77" s="23" t="str">
        <f>MID(A77,3,3)</f>
        <v>207</v>
      </c>
      <c r="D77" s="21" t="s">
        <v>103</v>
      </c>
      <c r="E77" s="21" t="s">
        <v>104</v>
      </c>
      <c r="F77" s="22">
        <f>VLOOKUP(A77,[1]AFAHO11H0030!$A$1:$M$961,3,FALSE)</f>
        <v>1821176</v>
      </c>
      <c r="G77" s="24">
        <f>VLOOKUP(B77,[2]個別包括!$A$6:$Z$2000,5,FALSE)</f>
        <v>509980</v>
      </c>
      <c r="H77" s="25">
        <f>F77/G77</f>
        <v>3.5710733754264874</v>
      </c>
      <c r="I77" s="26">
        <f ca="1">F77*1000/(Q77+X77)</f>
        <v>1321608.1277213353</v>
      </c>
      <c r="J77" s="22">
        <f>VLOOKUP($A77,[1]AFAHO11H0030!$A$1:$M$961,4,FALSE)</f>
        <v>228037</v>
      </c>
      <c r="K77" s="26">
        <f ca="1">J77*1000/(Q77+X77)</f>
        <v>165484.03483309143</v>
      </c>
      <c r="L77" s="22">
        <f>VLOOKUP($A77,[1]AFAHO11H0030!$A$1:$M$961,5,FALSE)</f>
        <v>198435</v>
      </c>
      <c r="M77" s="24">
        <f>VLOOKUP(B77,[2]個別包括!$A$6:$Z$2000,6,FALSE)</f>
        <v>194062</v>
      </c>
      <c r="N77" s="25">
        <f>L77/M77</f>
        <v>1.0225340355144232</v>
      </c>
      <c r="O77" s="27">
        <f ca="1">VLOOKUP(C77,INDIRECT("[小学校数.xlsx]"&amp;D77&amp;"!$A$7:$V$351"),3,FALSE)</f>
        <v>5</v>
      </c>
      <c r="P77" s="28">
        <f ca="1">L77/O77</f>
        <v>39687</v>
      </c>
      <c r="Q77" s="29">
        <f ca="1">VLOOKUP(C77,INDIRECT("[小学校児童数.xlsx]"&amp;D77&amp;"!$A$6:$w$351"),3,FALSE)</f>
        <v>919</v>
      </c>
      <c r="R77" s="26">
        <f ca="1">L77*1000/Q77</f>
        <v>215924.91838955387</v>
      </c>
      <c r="S77" s="22">
        <f>VLOOKUP($A77,[1]AFAHO11H0030!$A$1:$M$961,6,FALSE)</f>
        <v>88094</v>
      </c>
      <c r="T77" s="24">
        <f>VLOOKUP(B77,[2]個別包括!$A$6:$Z$2000,10,FALSE)</f>
        <v>100222</v>
      </c>
      <c r="U77" s="25">
        <f>S77/T77</f>
        <v>0.87898864520763909</v>
      </c>
      <c r="V77" s="27">
        <f ca="1">VLOOKUP(C77,INDIRECT("[中学校数.xlsx]"&amp;D77&amp;"!$A$7:$Y$351"),3,FALSE)</f>
        <v>2</v>
      </c>
      <c r="W77" s="28">
        <f ca="1">S77/V77</f>
        <v>44047</v>
      </c>
      <c r="X77" s="30">
        <f ca="1">VLOOKUP(C77,INDIRECT("[中学校生徒数.xlsx]"&amp;D77&amp;"!$A$6:$N$351"),3,FALSE)</f>
        <v>459</v>
      </c>
      <c r="Y77" s="26">
        <f ca="1">S77*1000/X77</f>
        <v>191925.92592592593</v>
      </c>
    </row>
    <row r="78" spans="1:25">
      <c r="A78" s="23" t="s">
        <v>73</v>
      </c>
      <c r="B78" s="23" t="str">
        <f>"C"&amp;A78&amp;"110000"</f>
        <v>C172111110000</v>
      </c>
      <c r="C78" s="23" t="str">
        <f>MID(A78,3,3)</f>
        <v>211</v>
      </c>
      <c r="D78" s="21" t="s">
        <v>69</v>
      </c>
      <c r="E78" s="21" t="s">
        <v>74</v>
      </c>
      <c r="F78" s="22">
        <f>VLOOKUP(A78,[1]AFAHO11H0030!$A$1:$M$961,3,FALSE)</f>
        <v>3015330</v>
      </c>
      <c r="G78" s="24">
        <f>VLOOKUP(B78,[2]個別包括!$A$6:$Z$2000,5,FALSE)</f>
        <v>806078</v>
      </c>
      <c r="H78" s="25">
        <f>F78/G78</f>
        <v>3.7407422110515358</v>
      </c>
      <c r="I78" s="26">
        <f ca="1">F78*1000/(Q78+X78)</f>
        <v>703694.28238039673</v>
      </c>
      <c r="J78" s="22">
        <f>VLOOKUP($A78,[1]AFAHO11H0030!$A$1:$M$961,4,FALSE)</f>
        <v>425675</v>
      </c>
      <c r="K78" s="26">
        <f ca="1">J78*1000/(Q78+X78)</f>
        <v>99340.723453908984</v>
      </c>
      <c r="L78" s="22">
        <f>VLOOKUP($A78,[1]AFAHO11H0030!$A$1:$M$961,5,FALSE)</f>
        <v>321990</v>
      </c>
      <c r="M78" s="24">
        <f>VLOOKUP(B78,[2]個別包括!$A$6:$Z$2000,6,FALSE)</f>
        <v>330714</v>
      </c>
      <c r="N78" s="25">
        <f>L78/M78</f>
        <v>0.97362071155137064</v>
      </c>
      <c r="O78" s="27">
        <f ca="1">VLOOKUP(C78,INDIRECT("[小学校数.xlsx]"&amp;D78&amp;"!$A$7:$V$351"),3,FALSE)</f>
        <v>8</v>
      </c>
      <c r="P78" s="28">
        <f ca="1">L78/O78</f>
        <v>40248.75</v>
      </c>
      <c r="Q78" s="29">
        <f ca="1">VLOOKUP(C78,INDIRECT("[小学校児童数.xlsx]"&amp;D78&amp;"!$A$6:$w$351"),3,FALSE)</f>
        <v>2776</v>
      </c>
      <c r="R78" s="26">
        <f ca="1">L78*1000/Q78</f>
        <v>115990.63400576368</v>
      </c>
      <c r="S78" s="22">
        <f>VLOOKUP($A78,[1]AFAHO11H0030!$A$1:$M$961,6,FALSE)</f>
        <v>173621</v>
      </c>
      <c r="T78" s="24">
        <f>VLOOKUP(B78,[2]個別包括!$A$6:$Z$2000,10,FALSE)</f>
        <v>153252</v>
      </c>
      <c r="U78" s="25">
        <f>S78/T78</f>
        <v>1.1329118053924256</v>
      </c>
      <c r="V78" s="27">
        <f ca="1">VLOOKUP(C78,INDIRECT("[中学校数.xlsx]"&amp;D78&amp;"!$A$7:$Y$351"),3,FALSE)</f>
        <v>3</v>
      </c>
      <c r="W78" s="28">
        <f ca="1">S78/V78</f>
        <v>57873.666666666664</v>
      </c>
      <c r="X78" s="30">
        <f ca="1">VLOOKUP(C78,INDIRECT("[中学校生徒数.xlsx]"&amp;D78&amp;"!$A$6:$N$351"),3,FALSE)</f>
        <v>1509</v>
      </c>
      <c r="Y78" s="26">
        <f ca="1">S78*1000/X78</f>
        <v>115056.9913850232</v>
      </c>
    </row>
    <row r="79" spans="1:25">
      <c r="A79" s="23" t="s">
        <v>32</v>
      </c>
      <c r="B79" s="23" t="str">
        <f>"C"&amp;A79&amp;"110000"</f>
        <v>C102105110000</v>
      </c>
      <c r="C79" s="23" t="str">
        <f>MID(A79,3,3)</f>
        <v>210</v>
      </c>
      <c r="D79" s="21" t="s">
        <v>33</v>
      </c>
      <c r="E79" s="21" t="s">
        <v>34</v>
      </c>
      <c r="F79" s="22">
        <f>VLOOKUP(A79,[1]AFAHO11H0030!$A$1:$M$961,3,FALSE)</f>
        <v>3181011</v>
      </c>
      <c r="G79" s="24">
        <f>VLOOKUP(B79,[2]個別包括!$A$6:$Z$2000,5,FALSE)</f>
        <v>849214</v>
      </c>
      <c r="H79" s="25">
        <f>F79/G79</f>
        <v>3.745829673085936</v>
      </c>
      <c r="I79" s="26">
        <f ca="1">F79*1000/(Q79+X79)</f>
        <v>973381.57894736843</v>
      </c>
      <c r="J79" s="22">
        <f>VLOOKUP($A79,[1]AFAHO11H0030!$A$1:$M$961,4,FALSE)</f>
        <v>548173</v>
      </c>
      <c r="K79" s="26">
        <f ca="1">J79*1000/(Q79+X79)</f>
        <v>167739.59608323133</v>
      </c>
      <c r="L79" s="22">
        <f>VLOOKUP($A79,[1]AFAHO11H0030!$A$1:$M$961,5,FALSE)</f>
        <v>412058</v>
      </c>
      <c r="M79" s="24">
        <f>VLOOKUP(B79,[2]個別包括!$A$6:$Z$2000,6,FALSE)</f>
        <v>325156</v>
      </c>
      <c r="N79" s="25">
        <f>L79/M79</f>
        <v>1.2672624832388146</v>
      </c>
      <c r="O79" s="27">
        <f ca="1">VLOOKUP(C79,INDIRECT("[小学校数.xlsx]"&amp;D79&amp;"!$A$7:$V$351"),3,FALSE)</f>
        <v>11</v>
      </c>
      <c r="P79" s="28">
        <f ca="1">L79/O79</f>
        <v>37459.818181818184</v>
      </c>
      <c r="Q79" s="29">
        <f ca="1">VLOOKUP(C79,INDIRECT("[小学校児童数.xlsx]"&amp;D79&amp;"!$A$6:$w$351"),3,FALSE)</f>
        <v>2106</v>
      </c>
      <c r="R79" s="26">
        <f ca="1">L79*1000/Q79</f>
        <v>195659.069325736</v>
      </c>
      <c r="S79" s="22">
        <f>VLOOKUP($A79,[1]AFAHO11H0030!$A$1:$M$961,6,FALSE)</f>
        <v>254150</v>
      </c>
      <c r="T79" s="24">
        <f>VLOOKUP(B79,[2]個別包括!$A$6:$Z$2000,10,FALSE)</f>
        <v>160932</v>
      </c>
      <c r="U79" s="25">
        <f>S79/T79</f>
        <v>1.5792384361096612</v>
      </c>
      <c r="V79" s="27">
        <f ca="1">VLOOKUP(C79,INDIRECT("[中学校数.xlsx]"&amp;D79&amp;"!$A$7:$Y$351"),3,FALSE)</f>
        <v>6</v>
      </c>
      <c r="W79" s="28">
        <f ca="1">S79/V79</f>
        <v>42358.333333333336</v>
      </c>
      <c r="X79" s="30">
        <f ca="1">VLOOKUP(C79,INDIRECT("[中学校生徒数.xlsx]"&amp;D79&amp;"!$A$6:$N$351"),3,FALSE)</f>
        <v>1162</v>
      </c>
      <c r="Y79" s="26">
        <f ca="1">S79*1000/X79</f>
        <v>218717.72805507746</v>
      </c>
    </row>
    <row r="80" spans="1:25">
      <c r="A80" s="23" t="s">
        <v>66</v>
      </c>
      <c r="B80" s="23" t="str">
        <f>"C"&amp;A80&amp;"110000"</f>
        <v>C162108110000</v>
      </c>
      <c r="C80" s="23" t="str">
        <f>MID(A80,3,3)</f>
        <v>210</v>
      </c>
      <c r="D80" s="21" t="s">
        <v>54</v>
      </c>
      <c r="E80" s="21" t="s">
        <v>67</v>
      </c>
      <c r="F80" s="22">
        <f>VLOOKUP(A80,[1]AFAHO11H0030!$A$1:$M$961,3,FALSE)</f>
        <v>3863081</v>
      </c>
      <c r="G80" s="24">
        <f>VLOOKUP(B80,[2]個別包括!$A$6:$Z$2000,5,FALSE)</f>
        <v>1030574</v>
      </c>
      <c r="H80" s="25">
        <f>F80/G80</f>
        <v>3.7484751216312464</v>
      </c>
      <c r="I80" s="26">
        <f ca="1">F80*1000/(Q80+X80)</f>
        <v>1256695.1854261549</v>
      </c>
      <c r="J80" s="22">
        <f>VLOOKUP($A80,[1]AFAHO11H0030!$A$1:$M$961,4,FALSE)</f>
        <v>484461</v>
      </c>
      <c r="K80" s="26">
        <f ca="1">J80*1000/(Q80+X80)</f>
        <v>157599.54456733898</v>
      </c>
      <c r="L80" s="22">
        <f>VLOOKUP($A80,[1]AFAHO11H0030!$A$1:$M$961,5,FALSE)</f>
        <v>1122651</v>
      </c>
      <c r="M80" s="24">
        <f>VLOOKUP(B80,[2]個別包括!$A$6:$Z$2000,6,FALSE)</f>
        <v>410464</v>
      </c>
      <c r="N80" s="25">
        <f>L80/M80</f>
        <v>2.7350778631012709</v>
      </c>
      <c r="O80" s="27">
        <f ca="1">VLOOKUP(C80,INDIRECT("[小学校数.xlsx]"&amp;D80&amp;"!$A$7:$V$351"),3,FALSE)</f>
        <v>8</v>
      </c>
      <c r="P80" s="28">
        <f ca="1">L80/O80</f>
        <v>140331.375</v>
      </c>
      <c r="Q80" s="29">
        <f ca="1">VLOOKUP(C80,INDIRECT("[小学校児童数.xlsx]"&amp;D80&amp;"!$A$6:$w$351"),3,FALSE)</f>
        <v>1991</v>
      </c>
      <c r="R80" s="26">
        <f ca="1">L80*1000/Q80</f>
        <v>563862.88297338015</v>
      </c>
      <c r="S80" s="22">
        <f>VLOOKUP($A80,[1]AFAHO11H0030!$A$1:$M$961,6,FALSE)</f>
        <v>387600</v>
      </c>
      <c r="T80" s="24">
        <f>VLOOKUP(B80,[2]個別包括!$A$6:$Z$2000,10,FALSE)</f>
        <v>219427</v>
      </c>
      <c r="U80" s="25">
        <f>S80/T80</f>
        <v>1.7664189001353525</v>
      </c>
      <c r="V80" s="27">
        <f ca="1">VLOOKUP(C80,INDIRECT("[中学校数.xlsx]"&amp;D80&amp;"!$A$7:$Y$351"),3,FALSE)</f>
        <v>7</v>
      </c>
      <c r="W80" s="28">
        <f ca="1">S80/V80</f>
        <v>55371.428571428572</v>
      </c>
      <c r="X80" s="30">
        <f ca="1">VLOOKUP(C80,INDIRECT("[中学校生徒数.xlsx]"&amp;D80&amp;"!$A$6:$N$351"),3,FALSE)</f>
        <v>1083</v>
      </c>
      <c r="Y80" s="26">
        <f ca="1">S80*1000/X80</f>
        <v>357894.73684210528</v>
      </c>
    </row>
    <row r="81" spans="1:25">
      <c r="A81" s="23" t="s">
        <v>185</v>
      </c>
      <c r="B81" s="23" t="str">
        <f>"C"&amp;A81&amp;"110000"</f>
        <v>C412066110000</v>
      </c>
      <c r="C81" s="23" t="str">
        <f>MID(A81,3,3)</f>
        <v>206</v>
      </c>
      <c r="D81" s="21" t="s">
        <v>186</v>
      </c>
      <c r="E81" s="21" t="s">
        <v>187</v>
      </c>
      <c r="F81" s="22">
        <f>VLOOKUP(A81,[1]AFAHO11H0030!$A$1:$M$961,3,FALSE)</f>
        <v>4089339</v>
      </c>
      <c r="G81" s="24">
        <f>VLOOKUP(B81,[2]個別包括!$A$6:$Z$2000,5,FALSE)</f>
        <v>1037402</v>
      </c>
      <c r="H81" s="25">
        <f>F81/G81</f>
        <v>3.941903909959688</v>
      </c>
      <c r="I81" s="26">
        <f ca="1">F81*1000/(Q81+X81)</f>
        <v>958139.40955951263</v>
      </c>
      <c r="J81" s="22">
        <f>VLOOKUP($A81,[1]AFAHO11H0030!$A$1:$M$961,4,FALSE)</f>
        <v>435300</v>
      </c>
      <c r="K81" s="26">
        <f ca="1">J81*1000/(Q81+X81)</f>
        <v>101991.56513589503</v>
      </c>
      <c r="L81" s="22">
        <f>VLOOKUP($A81,[1]AFAHO11H0030!$A$1:$M$961,5,FALSE)</f>
        <v>304954</v>
      </c>
      <c r="M81" s="24">
        <f>VLOOKUP(B81,[2]個別包括!$A$6:$Z$2000,6,FALSE)</f>
        <v>428731</v>
      </c>
      <c r="N81" s="25">
        <f>L81/M81</f>
        <v>0.71129449468314632</v>
      </c>
      <c r="O81" s="27">
        <f ca="1">VLOOKUP(C81,INDIRECT("[小学校数.xlsx]"&amp;D81&amp;"!$A$7:$V$351"),3,FALSE)</f>
        <v>14</v>
      </c>
      <c r="P81" s="28">
        <f ca="1">L81/O81</f>
        <v>21782.428571428572</v>
      </c>
      <c r="Q81" s="29">
        <f ca="1">VLOOKUP(C81,INDIRECT("[小学校児童数.xlsx]"&amp;D81&amp;"!$A$6:$w$351"),3,FALSE)</f>
        <v>2649</v>
      </c>
      <c r="R81" s="26">
        <f ca="1">L81*1000/Q81</f>
        <v>115120.42280105701</v>
      </c>
      <c r="S81" s="22">
        <f>VLOOKUP($A81,[1]AFAHO11H0030!$A$1:$M$961,6,FALSE)</f>
        <v>180109</v>
      </c>
      <c r="T81" s="24">
        <f>VLOOKUP(B81,[2]個別包括!$A$6:$Z$2000,10,FALSE)</f>
        <v>157651</v>
      </c>
      <c r="U81" s="25">
        <f>S81/T81</f>
        <v>1.1424539013390338</v>
      </c>
      <c r="V81" s="27">
        <f ca="1">VLOOKUP(C81,INDIRECT("[中学校数.xlsx]"&amp;D81&amp;"!$A$7:$Y$351"),3,FALSE)</f>
        <v>6</v>
      </c>
      <c r="W81" s="28">
        <f ca="1">S81/V81</f>
        <v>30018.166666666668</v>
      </c>
      <c r="X81" s="30">
        <f ca="1">VLOOKUP(C81,INDIRECT("[中学校生徒数.xlsx]"&amp;D81&amp;"!$A$6:$N$351"),3,FALSE)</f>
        <v>1619</v>
      </c>
      <c r="Y81" s="26">
        <f ca="1">S81*1000/X81</f>
        <v>111247.06609017913</v>
      </c>
    </row>
    <row r="82" spans="1:25">
      <c r="A82" s="23" t="s">
        <v>56</v>
      </c>
      <c r="B82" s="23" t="str">
        <f>"C"&amp;A82&amp;"110000"</f>
        <v>C162051110000</v>
      </c>
      <c r="C82" s="23" t="str">
        <f>MID(A82,3,3)</f>
        <v>205</v>
      </c>
      <c r="D82" s="21" t="s">
        <v>54</v>
      </c>
      <c r="E82" s="21" t="s">
        <v>57</v>
      </c>
      <c r="F82" s="22">
        <f>VLOOKUP(A82,[1]AFAHO11H0030!$A$1:$M$961,3,FALSE)</f>
        <v>3953092</v>
      </c>
      <c r="G82" s="24">
        <f>VLOOKUP(B82,[2]個別包括!$A$6:$Z$2000,5,FALSE)</f>
        <v>927579</v>
      </c>
      <c r="H82" s="25">
        <f>F82/G82</f>
        <v>4.2617308067560824</v>
      </c>
      <c r="I82" s="26">
        <f ca="1">F82*1000/(Q82+X82)</f>
        <v>1589502.211499799</v>
      </c>
      <c r="J82" s="22">
        <f>VLOOKUP($A82,[1]AFAHO11H0030!$A$1:$M$961,4,FALSE)</f>
        <v>458188</v>
      </c>
      <c r="K82" s="26">
        <f ca="1">J82*1000/(Q82+X82)</f>
        <v>184233.21270607159</v>
      </c>
      <c r="L82" s="22">
        <f>VLOOKUP($A82,[1]AFAHO11H0030!$A$1:$M$961,5,FALSE)</f>
        <v>329378</v>
      </c>
      <c r="M82" s="24">
        <f>VLOOKUP(B82,[2]個別包括!$A$6:$Z$2000,6,FALSE)</f>
        <v>389515</v>
      </c>
      <c r="N82" s="25">
        <f>L82/M82</f>
        <v>0.84561056698715065</v>
      </c>
      <c r="O82" s="27">
        <f ca="1">VLOOKUP(C82,INDIRECT("[小学校数.xlsx]"&amp;D82&amp;"!$A$7:$V$351"),3,FALSE)</f>
        <v>9</v>
      </c>
      <c r="P82" s="28">
        <f ca="1">L82/O82</f>
        <v>36597.555555555555</v>
      </c>
      <c r="Q82" s="29">
        <f ca="1">VLOOKUP(C82,INDIRECT("[小学校児童数.xlsx]"&amp;D82&amp;"!$A$6:$w$351"),3,FALSE)</f>
        <v>1584</v>
      </c>
      <c r="R82" s="26">
        <f ca="1">L82*1000/Q82</f>
        <v>207940.65656565657</v>
      </c>
      <c r="S82" s="22">
        <f>VLOOKUP($A82,[1]AFAHO11H0030!$A$1:$M$961,6,FALSE)</f>
        <v>193531</v>
      </c>
      <c r="T82" s="24">
        <f>VLOOKUP(B82,[2]個別包括!$A$6:$Z$2000,10,FALSE)</f>
        <v>163027</v>
      </c>
      <c r="U82" s="25">
        <f>S82/T82</f>
        <v>1.1871101105951776</v>
      </c>
      <c r="V82" s="27">
        <f ca="1">VLOOKUP(C82,INDIRECT("[中学校数.xlsx]"&amp;D82&amp;"!$A$7:$Y$351"),3,FALSE)</f>
        <v>4</v>
      </c>
      <c r="W82" s="28">
        <f ca="1">S82/V82</f>
        <v>48382.75</v>
      </c>
      <c r="X82" s="30">
        <f ca="1">VLOOKUP(C82,INDIRECT("[中学校生徒数.xlsx]"&amp;D82&amp;"!$A$6:$N$351"),3,FALSE)</f>
        <v>903</v>
      </c>
      <c r="Y82" s="26">
        <f ca="1">S82*1000/X82</f>
        <v>214320.04429678849</v>
      </c>
    </row>
    <row r="83" spans="1:25">
      <c r="A83" s="23" t="s">
        <v>151</v>
      </c>
      <c r="B83" s="23" t="str">
        <f>"C"&amp;A83&amp;"110000"</f>
        <v>C282286110000</v>
      </c>
      <c r="C83" s="23" t="str">
        <f>MID(A83,3,3)</f>
        <v>228</v>
      </c>
      <c r="D83" s="21" t="s">
        <v>139</v>
      </c>
      <c r="E83" s="21" t="s">
        <v>152</v>
      </c>
      <c r="F83" s="22">
        <f>VLOOKUP(A83,[1]AFAHO11H0030!$A$1:$M$961,3,FALSE)</f>
        <v>3686696</v>
      </c>
      <c r="G83" s="24">
        <f>VLOOKUP(B83,[2]個別包括!$A$6:$Z$2000,5,FALSE)</f>
        <v>826892</v>
      </c>
      <c r="H83" s="25">
        <f>F83/G83</f>
        <v>4.4584976030727113</v>
      </c>
      <c r="I83" s="26">
        <f ca="1">F83*1000/(Q83+X83)</f>
        <v>1250999.6606718698</v>
      </c>
      <c r="J83" s="22">
        <f>VLOOKUP($A83,[1]AFAHO11H0030!$A$1:$M$961,4,FALSE)</f>
        <v>453944</v>
      </c>
      <c r="K83" s="26">
        <f ca="1">J83*1000/(Q83+X83)</f>
        <v>154035.968781812</v>
      </c>
      <c r="L83" s="22">
        <f>VLOOKUP($A83,[1]AFAHO11H0030!$A$1:$M$961,5,FALSE)</f>
        <v>1424946</v>
      </c>
      <c r="M83" s="24">
        <f>VLOOKUP(B83,[2]個別包括!$A$6:$Z$2000,6,FALSE)</f>
        <v>293153</v>
      </c>
      <c r="N83" s="25">
        <f>L83/M83</f>
        <v>4.8607587164381743</v>
      </c>
      <c r="O83" s="27">
        <f ca="1">VLOOKUP(C83,INDIRECT("[小学校数.xlsx]"&amp;D83&amp;"!$A$7:$V$351"),3,FALSE)</f>
        <v>8</v>
      </c>
      <c r="P83" s="28">
        <f ca="1">L83/O83</f>
        <v>178118.25</v>
      </c>
      <c r="Q83" s="29">
        <f ca="1">VLOOKUP(C83,INDIRECT("[小学校児童数.xlsx]"&amp;D83&amp;"!$A$6:$w$351"),3,FALSE)</f>
        <v>1892</v>
      </c>
      <c r="R83" s="26">
        <f ca="1">L83*1000/Q83</f>
        <v>753142.70613107819</v>
      </c>
      <c r="S83" s="22">
        <f>VLOOKUP($A83,[1]AFAHO11H0030!$A$1:$M$961,6,FALSE)</f>
        <v>535070</v>
      </c>
      <c r="T83" s="24">
        <f>VLOOKUP(B83,[2]個別包括!$A$6:$Z$2000,10,FALSE)</f>
        <v>115431</v>
      </c>
      <c r="U83" s="25">
        <f>S83/T83</f>
        <v>4.6354098985541148</v>
      </c>
      <c r="V83" s="27">
        <f ca="1">VLOOKUP(C83,INDIRECT("[中学校数.xlsx]"&amp;D83&amp;"!$A$7:$Y$351"),3,FALSE)</f>
        <v>3</v>
      </c>
      <c r="W83" s="28">
        <f ca="1">S83/V83</f>
        <v>178356.66666666666</v>
      </c>
      <c r="X83" s="30">
        <f ca="1">VLOOKUP(C83,INDIRECT("[中学校生徒数.xlsx]"&amp;D83&amp;"!$A$6:$N$351"),3,FALSE)</f>
        <v>1055</v>
      </c>
      <c r="Y83" s="26">
        <f ca="1">S83*1000/X83</f>
        <v>507175.355450237</v>
      </c>
    </row>
    <row r="84" spans="1:25">
      <c r="A84" s="23" t="s">
        <v>0</v>
      </c>
      <c r="B84" s="23" t="str">
        <f>"C"&amp;A84&amp;"110000"</f>
        <v>C032034110000</v>
      </c>
      <c r="C84" s="23" t="str">
        <f>MID(A84,3,3)</f>
        <v>203</v>
      </c>
      <c r="D84" s="21" t="s">
        <v>1</v>
      </c>
      <c r="E84" s="21" t="s">
        <v>2</v>
      </c>
      <c r="F84" s="22">
        <f>VLOOKUP(A84,[1]AFAHO11H0030!$A$1:$M$961,3,FALSE)</f>
        <v>4061625</v>
      </c>
      <c r="G84" s="24">
        <f>VLOOKUP(B84,[2]個別包括!$A$6:$Z$2000,5,FALSE)</f>
        <v>908320</v>
      </c>
      <c r="H84" s="25">
        <f>F84/G84</f>
        <v>4.4715793993306328</v>
      </c>
      <c r="I84" s="26">
        <f ca="1">F84*1000/(Q84+X84)</f>
        <v>1939648.9971346704</v>
      </c>
      <c r="J84" s="22">
        <f>VLOOKUP($A84,[1]AFAHO11H0030!$A$1:$M$961,4,FALSE)</f>
        <v>236732</v>
      </c>
      <c r="K84" s="26">
        <f ca="1">J84*1000/(Q84+X84)</f>
        <v>113052.53104106973</v>
      </c>
      <c r="L84" s="22">
        <f>VLOOKUP($A84,[1]AFAHO11H0030!$A$1:$M$961,5,FALSE)</f>
        <v>344811</v>
      </c>
      <c r="M84" s="24">
        <f>VLOOKUP(B84,[2]個別包括!$A$6:$Z$2000,6,FALSE)</f>
        <v>376274</v>
      </c>
      <c r="N84" s="25">
        <f>L84/M84</f>
        <v>0.91638274236327777</v>
      </c>
      <c r="O84" s="27">
        <f ca="1">VLOOKUP(C84,INDIRECT("[小学校数.xlsx]"&amp;D84&amp;"!$A$7:$V$351"),3,FALSE)</f>
        <v>11</v>
      </c>
      <c r="P84" s="28">
        <f ca="1">L84/O84</f>
        <v>31346.454545454544</v>
      </c>
      <c r="Q84" s="29">
        <f ca="1">VLOOKUP(C84,INDIRECT("[小学校児童数.xlsx]"&amp;D84&amp;"!$A$6:$w$351"),3,FALSE)</f>
        <v>1375</v>
      </c>
      <c r="R84" s="26">
        <f ca="1">L84*1000/Q84</f>
        <v>250771.63636363635</v>
      </c>
      <c r="S84" s="22">
        <f>VLOOKUP($A84,[1]AFAHO11H0030!$A$1:$M$961,6,FALSE)</f>
        <v>2811175</v>
      </c>
      <c r="T84" s="24">
        <f>VLOOKUP(B84,[2]個別包括!$A$6:$Z$2000,10,FALSE)</f>
        <v>219848</v>
      </c>
      <c r="U84" s="25">
        <f>S84/T84</f>
        <v>12.786902769185984</v>
      </c>
      <c r="V84" s="27">
        <f ca="1">VLOOKUP(C84,INDIRECT("[中学校数.xlsx]"&amp;D84&amp;"!$A$7:$Y$351"),3,FALSE)</f>
        <v>4</v>
      </c>
      <c r="W84" s="28">
        <f ca="1">S84/V84</f>
        <v>702793.75</v>
      </c>
      <c r="X84" s="30">
        <f ca="1">VLOOKUP(C84,INDIRECT("[中学校生徒数.xlsx]"&amp;D84&amp;"!$A$6:$N$351"),3,FALSE)</f>
        <v>719</v>
      </c>
      <c r="Y84" s="26">
        <f ca="1">S84*1000/X84</f>
        <v>3909840.0556328231</v>
      </c>
    </row>
    <row r="85" spans="1:25" ht="14.25" thickBot="1">
      <c r="A85" s="23" t="s">
        <v>60</v>
      </c>
      <c r="B85" s="23" t="str">
        <f>"C"&amp;A85&amp;"110000"</f>
        <v>C162078110000</v>
      </c>
      <c r="C85" s="23" t="str">
        <f>MID(A85,3,3)</f>
        <v>207</v>
      </c>
      <c r="D85" s="21" t="s">
        <v>54</v>
      </c>
      <c r="E85" s="21" t="s">
        <v>61</v>
      </c>
      <c r="F85" s="42">
        <f>VLOOKUP(A85,[1]AFAHO11H0030!$A$1:$M$961,3,FALSE)</f>
        <v>4184473</v>
      </c>
      <c r="G85" s="43">
        <f>VLOOKUP(B85,[2]個別包括!$A$6:$Z$2000,5,FALSE)</f>
        <v>914231</v>
      </c>
      <c r="H85" s="44">
        <f>F85/G85</f>
        <v>4.5770412510623686</v>
      </c>
      <c r="I85" s="45">
        <f ca="1">F85*1000/(Q85+X85)</f>
        <v>1390652.3762047191</v>
      </c>
      <c r="J85" s="42">
        <f>VLOOKUP($A85,[1]AFAHO11H0030!$A$1:$M$961,4,FALSE)</f>
        <v>337135</v>
      </c>
      <c r="K85" s="45">
        <f ca="1">J85*1000/(Q85+X85)</f>
        <v>112042.20671319375</v>
      </c>
      <c r="L85" s="42">
        <f>VLOOKUP($A85,[1]AFAHO11H0030!$A$1:$M$961,5,FALSE)</f>
        <v>480706</v>
      </c>
      <c r="M85" s="43">
        <f>VLOOKUP(B85,[2]個別包括!$A$6:$Z$2000,6,FALSE)</f>
        <v>347806</v>
      </c>
      <c r="N85" s="44">
        <f>L85/M85</f>
        <v>1.3821095668274843</v>
      </c>
      <c r="O85" s="46">
        <f ca="1">VLOOKUP(C85,INDIRECT("[小学校数.xlsx]"&amp;D85&amp;"!$A$7:$V$351"),3,FALSE)</f>
        <v>9</v>
      </c>
      <c r="P85" s="47">
        <f ca="1">L85/O85</f>
        <v>53411.777777777781</v>
      </c>
      <c r="Q85" s="48">
        <f ca="1">VLOOKUP(C85,INDIRECT("[小学校児童数.xlsx]"&amp;D85&amp;"!$A$6:$w$351"),3,FALSE)</f>
        <v>1928</v>
      </c>
      <c r="R85" s="45">
        <f ca="1">L85*1000/Q85</f>
        <v>249328.83817427387</v>
      </c>
      <c r="S85" s="42">
        <f>VLOOKUP($A85,[1]AFAHO11H0030!$A$1:$M$961,6,FALSE)</f>
        <v>143866</v>
      </c>
      <c r="T85" s="43">
        <f>VLOOKUP(B85,[2]個別包括!$A$6:$Z$2000,10,FALSE)</f>
        <v>207633</v>
      </c>
      <c r="U85" s="44">
        <f>S85/T85</f>
        <v>0.69288600559641289</v>
      </c>
      <c r="V85" s="46">
        <f ca="1">VLOOKUP(C85,INDIRECT("[中学校数.xlsx]"&amp;D85&amp;"!$A$7:$Y$351"),3,FALSE)</f>
        <v>2</v>
      </c>
      <c r="W85" s="47">
        <f ca="1">S85/V85</f>
        <v>71933</v>
      </c>
      <c r="X85" s="49">
        <f ca="1">VLOOKUP(C85,INDIRECT("[中学校生徒数.xlsx]"&amp;D85&amp;"!$A$6:$N$351"),3,FALSE)</f>
        <v>1081</v>
      </c>
      <c r="Y85" s="45">
        <f ca="1">S85*1000/X85</f>
        <v>133086.03145235893</v>
      </c>
    </row>
  </sheetData>
  <autoFilter ref="A3:Y3" xr:uid="{00000000-0001-0000-0000-000000000000}">
    <sortState xmlns:xlrd2="http://schemas.microsoft.com/office/spreadsheetml/2017/richdata2" ref="A4:Y85">
      <sortCondition ref="H3"/>
    </sortState>
  </autoFilter>
  <sortState xmlns:xlrd2="http://schemas.microsoft.com/office/spreadsheetml/2017/richdata2" ref="A1:Y85">
    <sortCondition ref="H2:H86"/>
  </sortState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公開用</vt:lpstr>
      <vt:lpstr>計算式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貴之 加藤</cp:lastModifiedBy>
  <dcterms:created xsi:type="dcterms:W3CDTF">2015-06-05T18:19:34Z</dcterms:created>
  <dcterms:modified xsi:type="dcterms:W3CDTF">2024-11-18T21:25:34Z</dcterms:modified>
</cp:coreProperties>
</file>