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Admin\Documents\prj\調査案件\教育\"/>
    </mc:Choice>
  </mc:AlternateContent>
  <xr:revisionPtr revIDLastSave="0" documentId="13_ncr:1_{6FEFD2DD-2BCE-474C-AD77-9BBA22F64F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開用" sheetId="5" r:id="rId1"/>
    <sheet name="兵庫" sheetId="1" r:id="rId2"/>
    <sheet name="近畿" sheetId="4" r:id="rId3"/>
    <sheet name="Sheet2" sheetId="2" r:id="rId4"/>
    <sheet name="Sheet3" sheetId="3" r:id="rId5"/>
  </sheets>
  <definedNames>
    <definedName name="_xlnm._FilterDatabase" localSheetId="2" hidden="1">近畿!$A$1:$N$196</definedName>
    <definedName name="_xlnm._FilterDatabase" localSheetId="0" hidden="1">公開用!$A$1:$N$100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5" l="1"/>
  <c r="M8" i="5"/>
  <c r="N46" i="5"/>
  <c r="M46" i="5"/>
  <c r="N82" i="5"/>
  <c r="M82" i="5"/>
  <c r="N9" i="5"/>
  <c r="M9" i="5"/>
  <c r="N79" i="5"/>
  <c r="M79" i="5"/>
  <c r="N22" i="5"/>
  <c r="M22" i="5"/>
  <c r="N56" i="5"/>
  <c r="M56" i="5"/>
  <c r="N4" i="5"/>
  <c r="M4" i="5"/>
  <c r="N24" i="5"/>
  <c r="M24" i="5"/>
  <c r="J24" i="5"/>
  <c r="F24" i="5"/>
  <c r="N40" i="5"/>
  <c r="M40" i="5"/>
  <c r="J40" i="5"/>
  <c r="F40" i="5"/>
  <c r="N13" i="5"/>
  <c r="M13" i="5"/>
  <c r="N80" i="5"/>
  <c r="M80" i="5"/>
  <c r="N12" i="5"/>
  <c r="M12" i="5"/>
  <c r="N65" i="5"/>
  <c r="M65" i="5"/>
  <c r="N20" i="5"/>
  <c r="M20" i="5"/>
  <c r="J20" i="5"/>
  <c r="F20" i="5"/>
  <c r="N47" i="5"/>
  <c r="M47" i="5"/>
  <c r="J47" i="5"/>
  <c r="F47" i="5"/>
  <c r="N35" i="5"/>
  <c r="M35" i="5"/>
  <c r="J35" i="5"/>
  <c r="F35" i="5"/>
  <c r="N19" i="5"/>
  <c r="M19" i="5"/>
  <c r="J19" i="5"/>
  <c r="F19" i="5"/>
  <c r="N100" i="5"/>
  <c r="M100" i="5"/>
  <c r="N99" i="5"/>
  <c r="M99" i="5"/>
  <c r="N98" i="5"/>
  <c r="M98" i="5"/>
  <c r="N97" i="5"/>
  <c r="M97" i="5"/>
  <c r="N96" i="5"/>
  <c r="M96" i="5"/>
  <c r="N95" i="5"/>
  <c r="M95" i="5"/>
  <c r="N94" i="5"/>
  <c r="M94" i="5"/>
  <c r="N93" i="5"/>
  <c r="M93" i="5"/>
  <c r="N92" i="5"/>
  <c r="M92" i="5"/>
  <c r="N91" i="5"/>
  <c r="M91" i="5"/>
  <c r="N90" i="5"/>
  <c r="M90" i="5"/>
  <c r="N10" i="5"/>
  <c r="M10" i="5"/>
  <c r="N5" i="5"/>
  <c r="M5" i="5"/>
  <c r="N15" i="5"/>
  <c r="M15" i="5"/>
  <c r="N74" i="5"/>
  <c r="M74" i="5"/>
  <c r="N39" i="5"/>
  <c r="M39" i="5"/>
  <c r="N11" i="5"/>
  <c r="M11" i="5"/>
  <c r="N17" i="5"/>
  <c r="M17" i="5"/>
  <c r="N31" i="5"/>
  <c r="M31" i="5"/>
  <c r="N33" i="5"/>
  <c r="M33" i="5"/>
  <c r="N6" i="5"/>
  <c r="M6" i="5"/>
  <c r="N51" i="5"/>
  <c r="M51" i="5"/>
  <c r="N16" i="5"/>
  <c r="M16" i="5"/>
  <c r="J16" i="5"/>
  <c r="F16" i="5"/>
  <c r="N30" i="5"/>
  <c r="M30" i="5"/>
  <c r="N61" i="5"/>
  <c r="M61" i="5"/>
  <c r="J61" i="5"/>
  <c r="F61" i="5"/>
  <c r="N23" i="5"/>
  <c r="M23" i="5"/>
  <c r="J23" i="5"/>
  <c r="F23" i="5"/>
  <c r="N14" i="5"/>
  <c r="M14" i="5"/>
  <c r="N26" i="5"/>
  <c r="M26" i="5"/>
  <c r="N60" i="5"/>
  <c r="M60" i="5"/>
  <c r="N73" i="5"/>
  <c r="M73" i="5"/>
  <c r="J73" i="5"/>
  <c r="F73" i="5"/>
  <c r="N3" i="5"/>
  <c r="M3" i="5"/>
  <c r="N21" i="5"/>
  <c r="M21" i="5"/>
  <c r="N84" i="5"/>
  <c r="M84" i="5"/>
  <c r="J84" i="5"/>
  <c r="F84" i="5"/>
  <c r="N54" i="5"/>
  <c r="M54" i="5"/>
  <c r="N57" i="5"/>
  <c r="M57" i="5"/>
  <c r="J57" i="5"/>
  <c r="F57" i="5"/>
  <c r="N25" i="5"/>
  <c r="M25" i="5"/>
  <c r="J25" i="5"/>
  <c r="F25" i="5"/>
  <c r="N62" i="5"/>
  <c r="M62" i="5"/>
  <c r="J62" i="5"/>
  <c r="F62" i="5"/>
  <c r="N7" i="5"/>
  <c r="M7" i="5"/>
  <c r="N41" i="5"/>
  <c r="M41" i="5"/>
  <c r="N58" i="5"/>
  <c r="M58" i="5"/>
  <c r="N27" i="5"/>
  <c r="M27" i="5"/>
  <c r="J27" i="5"/>
  <c r="F27" i="5"/>
  <c r="N64" i="5"/>
  <c r="M64" i="5"/>
  <c r="N34" i="5"/>
  <c r="M34" i="5"/>
  <c r="N48" i="5"/>
  <c r="M48" i="5"/>
  <c r="J48" i="5"/>
  <c r="F48" i="5"/>
  <c r="N29" i="5"/>
  <c r="M29" i="5"/>
  <c r="J29" i="5"/>
  <c r="F29" i="5"/>
  <c r="N78" i="5"/>
  <c r="M78" i="5"/>
  <c r="N77" i="5"/>
  <c r="M77" i="5"/>
  <c r="J77" i="5"/>
  <c r="F77" i="5"/>
  <c r="N45" i="5"/>
  <c r="M45" i="5"/>
  <c r="N28" i="5"/>
  <c r="M28" i="5"/>
  <c r="J28" i="5"/>
  <c r="F28" i="5"/>
  <c r="N67" i="5"/>
  <c r="M67" i="5"/>
  <c r="N71" i="5"/>
  <c r="M71" i="5"/>
  <c r="N83" i="5"/>
  <c r="M83" i="5"/>
  <c r="N66" i="5"/>
  <c r="M66" i="5"/>
  <c r="N44" i="5"/>
  <c r="M44" i="5"/>
  <c r="N86" i="5"/>
  <c r="M86" i="5"/>
  <c r="J86" i="5"/>
  <c r="F86" i="5"/>
  <c r="N38" i="5"/>
  <c r="M38" i="5"/>
  <c r="J38" i="5"/>
  <c r="F38" i="5"/>
  <c r="N81" i="5"/>
  <c r="M81" i="5"/>
  <c r="N76" i="5"/>
  <c r="M76" i="5"/>
  <c r="J76" i="5"/>
  <c r="F76" i="5"/>
  <c r="N55" i="5"/>
  <c r="M55" i="5"/>
  <c r="J55" i="5"/>
  <c r="F55" i="5"/>
  <c r="N32" i="5"/>
  <c r="M32" i="5"/>
  <c r="N50" i="5"/>
  <c r="M50" i="5"/>
  <c r="N68" i="5"/>
  <c r="M68" i="5"/>
  <c r="N52" i="5"/>
  <c r="M52" i="5"/>
  <c r="N53" i="5"/>
  <c r="M53" i="5"/>
  <c r="N85" i="5"/>
  <c r="M85" i="5"/>
  <c r="N59" i="5"/>
  <c r="M59" i="5"/>
  <c r="J59" i="5"/>
  <c r="F59" i="5"/>
  <c r="N42" i="5"/>
  <c r="M42" i="5"/>
  <c r="N18" i="5"/>
  <c r="M18" i="5"/>
  <c r="N70" i="5"/>
  <c r="M70" i="5"/>
  <c r="N88" i="5"/>
  <c r="M88" i="5"/>
  <c r="N37" i="5"/>
  <c r="M37" i="5"/>
  <c r="N69" i="5"/>
  <c r="M69" i="5"/>
  <c r="N49" i="5"/>
  <c r="M49" i="5"/>
  <c r="N72" i="5"/>
  <c r="M72" i="5"/>
  <c r="N43" i="5"/>
  <c r="M43" i="5"/>
  <c r="N89" i="5"/>
  <c r="M89" i="5"/>
  <c r="J89" i="5"/>
  <c r="F89" i="5"/>
  <c r="N36" i="5"/>
  <c r="M36" i="5"/>
  <c r="N87" i="5"/>
  <c r="M87" i="5"/>
  <c r="N75" i="5"/>
  <c r="M75" i="5"/>
  <c r="N63" i="5"/>
  <c r="M63" i="5"/>
  <c r="N2" i="5"/>
  <c r="M2" i="5"/>
  <c r="N69" i="4"/>
  <c r="M49" i="4"/>
  <c r="N49" i="4"/>
  <c r="N72" i="4"/>
  <c r="N70" i="4"/>
  <c r="N96" i="4"/>
  <c r="N12" i="4"/>
  <c r="N62" i="4"/>
  <c r="N18" i="4"/>
  <c r="N10" i="4"/>
  <c r="N45" i="4"/>
  <c r="N35" i="4"/>
  <c r="N63" i="4"/>
  <c r="N33" i="4"/>
  <c r="N11" i="4"/>
  <c r="N98" i="4"/>
  <c r="N6" i="4"/>
  <c r="N61" i="4"/>
  <c r="N99" i="4"/>
  <c r="N79" i="4"/>
  <c r="N67" i="4"/>
  <c r="N20" i="4"/>
  <c r="N59" i="4"/>
  <c r="N26" i="4"/>
  <c r="N19" i="4"/>
  <c r="N23" i="4"/>
  <c r="N100" i="4"/>
  <c r="N93" i="4"/>
  <c r="N95" i="4"/>
  <c r="N73" i="4"/>
  <c r="N82" i="4"/>
  <c r="N81" i="4"/>
  <c r="N80" i="4"/>
  <c r="N52" i="4"/>
  <c r="N74" i="4"/>
  <c r="N2" i="4"/>
  <c r="N75" i="4"/>
  <c r="N78" i="4"/>
  <c r="N90" i="4"/>
  <c r="N64" i="4"/>
  <c r="N68" i="4"/>
  <c r="N37" i="4"/>
  <c r="N76" i="4"/>
  <c r="N77" i="4"/>
  <c r="N65" i="4"/>
  <c r="N43" i="4"/>
  <c r="N87" i="4"/>
  <c r="N8" i="4"/>
  <c r="N55" i="4"/>
  <c r="N94" i="4"/>
  <c r="N31" i="4"/>
  <c r="N32" i="4"/>
  <c r="N41" i="4"/>
  <c r="N5" i="4"/>
  <c r="N40" i="4"/>
  <c r="N9" i="4"/>
  <c r="N97" i="4"/>
  <c r="N21" i="4"/>
  <c r="N14" i="4"/>
  <c r="N71" i="4"/>
  <c r="N56" i="4"/>
  <c r="N66" i="4"/>
  <c r="N51" i="4"/>
  <c r="N30" i="4"/>
  <c r="N89" i="4"/>
  <c r="N15" i="4"/>
  <c r="N22" i="4"/>
  <c r="N88" i="4"/>
  <c r="N29" i="4"/>
  <c r="N16" i="4"/>
  <c r="N4" i="4"/>
  <c r="N3" i="4"/>
  <c r="N54" i="4"/>
  <c r="N13" i="4"/>
  <c r="N44" i="4"/>
  <c r="M72" i="4"/>
  <c r="M70" i="4"/>
  <c r="M96" i="4"/>
  <c r="M12" i="4"/>
  <c r="M62" i="4"/>
  <c r="M18" i="4"/>
  <c r="M10" i="4"/>
  <c r="M45" i="4"/>
  <c r="M35" i="4"/>
  <c r="M63" i="4"/>
  <c r="M33" i="4"/>
  <c r="M11" i="4"/>
  <c r="M98" i="4"/>
  <c r="M6" i="4"/>
  <c r="M61" i="4"/>
  <c r="M99" i="4"/>
  <c r="M79" i="4"/>
  <c r="M67" i="4"/>
  <c r="M20" i="4"/>
  <c r="M59" i="4"/>
  <c r="M26" i="4"/>
  <c r="M19" i="4"/>
  <c r="M23" i="4"/>
  <c r="M100" i="4"/>
  <c r="M93" i="4"/>
  <c r="M95" i="4"/>
  <c r="M73" i="4"/>
  <c r="M82" i="4"/>
  <c r="M81" i="4"/>
  <c r="M80" i="4"/>
  <c r="M52" i="4"/>
  <c r="M74" i="4"/>
  <c r="M2" i="4"/>
  <c r="M75" i="4"/>
  <c r="M78" i="4"/>
  <c r="M90" i="4"/>
  <c r="M64" i="4"/>
  <c r="M68" i="4"/>
  <c r="M37" i="4"/>
  <c r="M76" i="4"/>
  <c r="M77" i="4"/>
  <c r="M65" i="4"/>
  <c r="M43" i="4"/>
  <c r="M87" i="4"/>
  <c r="M8" i="4"/>
  <c r="M55" i="4"/>
  <c r="M94" i="4"/>
  <c r="M31" i="4"/>
  <c r="M32" i="4"/>
  <c r="M41" i="4"/>
  <c r="M5" i="4"/>
  <c r="M40" i="4"/>
  <c r="M9" i="4"/>
  <c r="M97" i="4"/>
  <c r="M21" i="4"/>
  <c r="M14" i="4"/>
  <c r="M71" i="4"/>
  <c r="M56" i="4"/>
  <c r="M66" i="4"/>
  <c r="M51" i="4"/>
  <c r="M69" i="4"/>
  <c r="M30" i="4"/>
  <c r="M89" i="4"/>
  <c r="M15" i="4"/>
  <c r="M22" i="4"/>
  <c r="M88" i="4"/>
  <c r="M29" i="4"/>
  <c r="M16" i="4"/>
  <c r="M4" i="4"/>
  <c r="M3" i="4"/>
  <c r="M54" i="4"/>
  <c r="M13" i="4"/>
  <c r="M44" i="4"/>
  <c r="N157" i="4"/>
  <c r="M157" i="4"/>
  <c r="J157" i="4"/>
  <c r="N191" i="4"/>
  <c r="M191" i="4"/>
  <c r="J191" i="4"/>
  <c r="F191" i="4"/>
  <c r="N190" i="4"/>
  <c r="M190" i="4"/>
  <c r="J190" i="4"/>
  <c r="F190" i="4"/>
  <c r="N183" i="4"/>
  <c r="M183" i="4"/>
  <c r="J183" i="4"/>
  <c r="F183" i="4"/>
  <c r="N179" i="4"/>
  <c r="M179" i="4"/>
  <c r="J179" i="4"/>
  <c r="F179" i="4"/>
  <c r="N178" i="4"/>
  <c r="M178" i="4"/>
  <c r="J178" i="4"/>
  <c r="F178" i="4"/>
  <c r="N170" i="4"/>
  <c r="M170" i="4"/>
  <c r="J170" i="4"/>
  <c r="F170" i="4"/>
  <c r="N160" i="4"/>
  <c r="M160" i="4"/>
  <c r="J160" i="4"/>
  <c r="F160" i="4"/>
  <c r="N151" i="4"/>
  <c r="M151" i="4"/>
  <c r="J151" i="4"/>
  <c r="F151" i="4"/>
  <c r="N148" i="4"/>
  <c r="M148" i="4"/>
  <c r="J148" i="4"/>
  <c r="F148" i="4"/>
  <c r="N140" i="4"/>
  <c r="M140" i="4"/>
  <c r="J140" i="4"/>
  <c r="F140" i="4"/>
  <c r="N131" i="4"/>
  <c r="M131" i="4"/>
  <c r="J131" i="4"/>
  <c r="F131" i="4"/>
  <c r="N119" i="4"/>
  <c r="M119" i="4"/>
  <c r="J119" i="4"/>
  <c r="F119" i="4"/>
  <c r="N114" i="4"/>
  <c r="M114" i="4"/>
  <c r="J114" i="4"/>
  <c r="F114" i="4"/>
  <c r="N103" i="4"/>
  <c r="M103" i="4"/>
  <c r="J103" i="4"/>
  <c r="F103" i="4"/>
  <c r="N102" i="4"/>
  <c r="M102" i="4"/>
  <c r="J102" i="4"/>
  <c r="F102" i="4"/>
  <c r="N91" i="4"/>
  <c r="M91" i="4"/>
  <c r="J91" i="4"/>
  <c r="F91" i="4"/>
  <c r="N92" i="4"/>
  <c r="M92" i="4"/>
  <c r="J92" i="4"/>
  <c r="F92" i="4"/>
  <c r="N86" i="4"/>
  <c r="M86" i="4"/>
  <c r="J86" i="4"/>
  <c r="F86" i="4"/>
  <c r="N85" i="4"/>
  <c r="M85" i="4"/>
  <c r="J85" i="4"/>
  <c r="F85" i="4"/>
  <c r="N84" i="4"/>
  <c r="M84" i="4"/>
  <c r="J84" i="4"/>
  <c r="F84" i="4"/>
  <c r="N83" i="4"/>
  <c r="M83" i="4"/>
  <c r="J83" i="4"/>
  <c r="F83" i="4"/>
  <c r="N7" i="4"/>
  <c r="M7" i="4"/>
  <c r="J7" i="4"/>
  <c r="F7" i="4"/>
  <c r="N28" i="4"/>
  <c r="M28" i="4"/>
  <c r="J28" i="4"/>
  <c r="F28" i="4"/>
  <c r="N50" i="4"/>
  <c r="M50" i="4"/>
  <c r="J50" i="4"/>
  <c r="F50" i="4"/>
  <c r="N36" i="4"/>
  <c r="M36" i="4"/>
  <c r="J36" i="4"/>
  <c r="F36" i="4"/>
  <c r="N25" i="4"/>
  <c r="M25" i="4"/>
  <c r="J25" i="4"/>
  <c r="F25" i="4"/>
  <c r="N53" i="4"/>
  <c r="M53" i="4"/>
  <c r="J53" i="4"/>
  <c r="F53" i="4"/>
  <c r="N46" i="4"/>
  <c r="M46" i="4"/>
  <c r="J46" i="4"/>
  <c r="F46" i="4"/>
  <c r="N58" i="4"/>
  <c r="M58" i="4"/>
  <c r="J58" i="4"/>
  <c r="F58" i="4"/>
  <c r="N17" i="4"/>
  <c r="M17" i="4"/>
  <c r="J17" i="4"/>
  <c r="F17" i="4"/>
  <c r="N48" i="4"/>
  <c r="M48" i="4"/>
  <c r="J48" i="4"/>
  <c r="F48" i="4"/>
  <c r="N24" i="4"/>
  <c r="M24" i="4"/>
  <c r="J24" i="4"/>
  <c r="F24" i="4"/>
  <c r="N39" i="4"/>
  <c r="M39" i="4"/>
  <c r="J39" i="4"/>
  <c r="F39" i="4"/>
  <c r="N27" i="4"/>
  <c r="M27" i="4"/>
  <c r="J27" i="4"/>
  <c r="F27" i="4"/>
  <c r="N38" i="4"/>
  <c r="M38" i="4"/>
  <c r="J38" i="4"/>
  <c r="F38" i="4"/>
  <c r="N34" i="4"/>
  <c r="M34" i="4"/>
  <c r="J34" i="4"/>
  <c r="F34" i="4"/>
  <c r="N47" i="4"/>
  <c r="M47" i="4"/>
  <c r="J47" i="4"/>
  <c r="F47" i="4"/>
  <c r="N42" i="4"/>
  <c r="M42" i="4"/>
  <c r="J42" i="4"/>
  <c r="F42" i="4"/>
  <c r="N57" i="4"/>
  <c r="M57" i="4"/>
  <c r="J57" i="4"/>
  <c r="F57" i="4"/>
  <c r="N60" i="4"/>
  <c r="M60" i="4"/>
  <c r="J60" i="4"/>
  <c r="F60" i="4"/>
  <c r="E41" i="1"/>
  <c r="E39" i="1"/>
  <c r="E37" i="1"/>
  <c r="E16" i="1"/>
  <c r="E38" i="1"/>
  <c r="E40" i="1"/>
  <c r="E21" i="1"/>
  <c r="E12" i="1"/>
  <c r="E32" i="1"/>
  <c r="E24" i="1"/>
  <c r="E20" i="1"/>
  <c r="E33" i="1"/>
  <c r="E25" i="1"/>
  <c r="E34" i="1"/>
  <c r="E35" i="1"/>
  <c r="E27" i="1"/>
  <c r="E28" i="1"/>
  <c r="E19" i="1"/>
  <c r="E11" i="1"/>
  <c r="E5" i="1"/>
  <c r="E13" i="1"/>
  <c r="E15" i="1"/>
  <c r="E8" i="1"/>
  <c r="E17" i="1"/>
  <c r="E6" i="1"/>
  <c r="E18" i="1"/>
  <c r="E23" i="1"/>
  <c r="E22" i="1"/>
  <c r="E10" i="1"/>
  <c r="E29" i="1"/>
  <c r="E36" i="1"/>
  <c r="E14" i="1"/>
  <c r="E26" i="1"/>
  <c r="E4" i="1"/>
  <c r="E31" i="1"/>
  <c r="E9" i="1"/>
  <c r="E3" i="1"/>
  <c r="E2" i="1"/>
  <c r="E7" i="1"/>
  <c r="E30" i="1"/>
  <c r="M7" i="1"/>
  <c r="L7" i="1"/>
  <c r="I7" i="1"/>
  <c r="M2" i="1"/>
  <c r="L2" i="1"/>
  <c r="I2" i="1"/>
  <c r="M3" i="1"/>
  <c r="L3" i="1"/>
  <c r="I3" i="1"/>
  <c r="M9" i="1"/>
  <c r="L9" i="1"/>
  <c r="I9" i="1"/>
  <c r="M31" i="1"/>
  <c r="L31" i="1"/>
  <c r="I31" i="1"/>
  <c r="M4" i="1"/>
  <c r="L4" i="1"/>
  <c r="I4" i="1"/>
  <c r="M26" i="1"/>
  <c r="L26" i="1"/>
  <c r="I26" i="1"/>
  <c r="M14" i="1"/>
  <c r="L14" i="1"/>
  <c r="I14" i="1"/>
  <c r="M36" i="1"/>
  <c r="L36" i="1"/>
  <c r="I36" i="1"/>
  <c r="M29" i="1"/>
  <c r="L29" i="1"/>
  <c r="I29" i="1"/>
  <c r="M10" i="1"/>
  <c r="L10" i="1"/>
  <c r="I10" i="1"/>
  <c r="M22" i="1"/>
  <c r="L22" i="1"/>
  <c r="I22" i="1"/>
  <c r="M23" i="1"/>
  <c r="L23" i="1"/>
  <c r="I23" i="1"/>
  <c r="M18" i="1"/>
  <c r="L18" i="1"/>
  <c r="I18" i="1"/>
  <c r="M6" i="1"/>
  <c r="L6" i="1"/>
  <c r="I6" i="1"/>
  <c r="M17" i="1"/>
  <c r="L17" i="1"/>
  <c r="I17" i="1"/>
  <c r="M8" i="1"/>
  <c r="L8" i="1"/>
  <c r="I8" i="1"/>
  <c r="M15" i="1"/>
  <c r="L15" i="1"/>
  <c r="I15" i="1"/>
  <c r="M13" i="1"/>
  <c r="L13" i="1"/>
  <c r="I13" i="1"/>
  <c r="M5" i="1"/>
  <c r="L5" i="1"/>
  <c r="I5" i="1"/>
  <c r="M11" i="1"/>
  <c r="L11" i="1"/>
  <c r="I11" i="1"/>
  <c r="M19" i="1"/>
  <c r="L19" i="1"/>
  <c r="I19" i="1"/>
  <c r="M28" i="1"/>
  <c r="L28" i="1"/>
  <c r="I28" i="1"/>
  <c r="M27" i="1"/>
  <c r="L27" i="1"/>
  <c r="I27" i="1"/>
  <c r="M35" i="1"/>
  <c r="L35" i="1"/>
  <c r="I35" i="1"/>
  <c r="M34" i="1"/>
  <c r="L34" i="1"/>
  <c r="I34" i="1"/>
  <c r="M25" i="1"/>
  <c r="L25" i="1"/>
  <c r="I25" i="1"/>
  <c r="M33" i="1"/>
  <c r="L33" i="1"/>
  <c r="I33" i="1"/>
  <c r="M20" i="1"/>
  <c r="L20" i="1"/>
  <c r="I20" i="1"/>
  <c r="M24" i="1"/>
  <c r="L24" i="1"/>
  <c r="I24" i="1"/>
  <c r="M32" i="1"/>
  <c r="L32" i="1"/>
  <c r="I32" i="1"/>
  <c r="M12" i="1"/>
  <c r="L12" i="1"/>
  <c r="I12" i="1"/>
  <c r="M21" i="1"/>
  <c r="L21" i="1"/>
  <c r="I21" i="1"/>
  <c r="M40" i="1"/>
  <c r="L40" i="1"/>
  <c r="I40" i="1"/>
  <c r="M38" i="1"/>
  <c r="L38" i="1"/>
  <c r="I38" i="1"/>
  <c r="M16" i="1"/>
  <c r="L16" i="1"/>
  <c r="I16" i="1"/>
  <c r="M37" i="1"/>
  <c r="L37" i="1"/>
  <c r="I37" i="1"/>
  <c r="M39" i="1"/>
  <c r="L39" i="1"/>
  <c r="I39" i="1"/>
  <c r="M41" i="1"/>
  <c r="L41" i="1"/>
  <c r="I41" i="1"/>
  <c r="M30" i="1"/>
  <c r="L30" i="1"/>
  <c r="I30" i="1"/>
  <c r="M42" i="1"/>
  <c r="L42" i="1"/>
  <c r="I42" i="1"/>
</calcChain>
</file>

<file path=xl/sharedStrings.xml><?xml version="1.0" encoding="utf-8"?>
<sst xmlns="http://schemas.openxmlformats.org/spreadsheetml/2006/main" count="670" uniqueCount="217">
  <si>
    <t>自治体</t>
  </si>
  <si>
    <t>人口</t>
  </si>
  <si>
    <t>面積</t>
  </si>
  <si>
    <t>19歳以下人口2020</t>
  </si>
  <si>
    <t>市町立小学校数r3</t>
  </si>
  <si>
    <t>市町立中学校数_x000D_</t>
  </si>
  <si>
    <t>学校数</t>
  </si>
  <si>
    <t>R4歳出合計</t>
  </si>
  <si>
    <t>R4教育費歳出</t>
  </si>
  <si>
    <t>教育費比率</t>
  </si>
  <si>
    <t>こども一人当たり教育費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</si>
  <si>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</si>
  <si>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</si>
  <si>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</si>
  <si>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</si>
  <si>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</si>
  <si>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</si>
  <si>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</si>
  <si>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</si>
  <si>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</si>
  <si>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</si>
  <si>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</si>
  <si>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</si>
  <si>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</si>
  <si>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</si>
  <si>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</si>
  <si>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</si>
  <si>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</si>
  <si>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</si>
  <si>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</si>
  <si>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</si>
  <si>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丹波篠山市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</si>
  <si>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</si>
  <si>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</si>
  <si>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</si>
  <si>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</si>
  <si>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</si>
  <si>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</si>
  <si>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</si>
  <si>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</si>
  <si>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猪名川町</t>
  </si>
  <si>
    <t>多可町</t>
  </si>
  <si>
    <t>稲美町</t>
  </si>
  <si>
    <t>播磨町</t>
  </si>
  <si>
    <t>市川町</t>
  </si>
  <si>
    <t>福崎町</t>
  </si>
  <si>
    <t>神河町</t>
  </si>
  <si>
    <t>太子町</t>
  </si>
  <si>
    <t>上郡町</t>
  </si>
  <si>
    <t>佐用町</t>
  </si>
  <si>
    <t>香美町</t>
  </si>
  <si>
    <t>新温泉町</t>
  </si>
  <si>
    <t>人口密度</t>
    <rPh sb="0" eb="4">
      <t>ジンコウミツド</t>
    </rPh>
    <phoneticPr fontId="5"/>
  </si>
  <si>
    <t>No.</t>
    <phoneticPr fontId="5"/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</si>
  <si>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</si>
  <si>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</si>
  <si>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</si>
  <si>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</si>
  <si>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</si>
  <si>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</si>
  <si>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</si>
  <si>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</si>
  <si>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</si>
  <si>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</si>
  <si>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</si>
  <si>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</si>
  <si>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</si>
  <si>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</si>
  <si>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</si>
  <si>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</si>
  <si>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</si>
  <si>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</si>
  <si>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</si>
  <si>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</si>
  <si>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</si>
  <si>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</si>
  <si>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</si>
  <si>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</si>
  <si>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</si>
  <si>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</si>
  <si>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</si>
  <si>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</si>
  <si>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</si>
  <si>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</si>
  <si>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</si>
  <si>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島本町</t>
  </si>
  <si>
    <t>豊能町</t>
  </si>
  <si>
    <t>能勢町</t>
  </si>
  <si>
    <t>忠岡町</t>
  </si>
  <si>
    <t>熊取町</t>
  </si>
  <si>
    <t>田尻町</t>
  </si>
  <si>
    <t>岬町</t>
  </si>
  <si>
    <t>河南町</t>
  </si>
  <si>
    <t>千早赤阪村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</si>
  <si>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</si>
  <si>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</si>
  <si>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</si>
  <si>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</si>
  <si>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</si>
  <si>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</si>
  <si>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</si>
  <si>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</si>
  <si>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</si>
  <si>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</si>
  <si>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</si>
  <si>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</si>
  <si>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</si>
  <si>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</si>
  <si>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</si>
  <si>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</si>
  <si>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</si>
  <si>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</si>
  <si>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</si>
  <si>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</si>
  <si>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</si>
  <si>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</si>
  <si>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</si>
  <si>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</si>
  <si>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</si>
  <si>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</si>
  <si>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</si>
  <si>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</si>
  <si>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</si>
  <si>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</si>
  <si>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</si>
  <si>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</si>
  <si>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</si>
  <si>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</si>
  <si>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</si>
  <si>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</si>
  <si>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</si>
  <si>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</si>
  <si>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日野町</t>
  </si>
  <si>
    <t>竜王町</t>
  </si>
  <si>
    <t>愛荘町</t>
  </si>
  <si>
    <t>豊郷町</t>
  </si>
  <si>
    <t>甲良町</t>
  </si>
  <si>
    <t>多賀町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</si>
  <si>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</si>
  <si>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</si>
  <si>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</si>
  <si>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</si>
  <si>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</si>
  <si>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</si>
  <si>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</si>
  <si>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</si>
  <si>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</si>
  <si>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</si>
  <si>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</si>
  <si>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</si>
  <si>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</si>
  <si>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</si>
  <si>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</si>
  <si>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</si>
  <si>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</si>
  <si>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</si>
  <si>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</si>
  <si>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</si>
  <si>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</si>
  <si>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</si>
  <si>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</si>
  <si>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</si>
  <si>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</si>
  <si>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</si>
  <si>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</si>
  <si>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</si>
  <si>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</si>
  <si>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</si>
  <si>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</si>
  <si>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</si>
  <si>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</si>
  <si>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</si>
  <si>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</si>
  <si>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</si>
  <si>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</si>
  <si>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</si>
  <si>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</si>
  <si>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</si>
  <si>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</si>
  <si>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</si>
  <si>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</si>
  <si>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</si>
  <si>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</si>
  <si>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</si>
  <si>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</si>
  <si>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</si>
  <si>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</si>
  <si>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</si>
  <si>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</si>
  <si>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</si>
  <si>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</si>
  <si>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</si>
  <si>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</si>
  <si>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</si>
  <si>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</si>
  <si>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</si>
  <si>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</si>
  <si>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</si>
  <si>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</si>
  <si>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</si>
  <si>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</si>
  <si>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</si>
  <si>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</si>
  <si>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</si>
  <si>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</si>
  <si>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</si>
  <si>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</si>
  <si>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兵</t>
    <rPh sb="0" eb="1">
      <t>ヘイ</t>
    </rPh>
    <phoneticPr fontId="5"/>
  </si>
  <si>
    <t>大</t>
    <rPh sb="0" eb="1">
      <t>オオ</t>
    </rPh>
    <phoneticPr fontId="5"/>
  </si>
  <si>
    <t>京</t>
    <rPh sb="0" eb="1">
      <t>キョウ</t>
    </rPh>
    <phoneticPr fontId="5"/>
  </si>
  <si>
    <t>滋</t>
    <rPh sb="0" eb="1">
      <t>シゲル</t>
    </rPh>
    <phoneticPr fontId="5"/>
  </si>
  <si>
    <t>奈</t>
    <rPh sb="0" eb="1">
      <t>ナ</t>
    </rPh>
    <phoneticPr fontId="5"/>
  </si>
  <si>
    <t>和</t>
    <rPh sb="0" eb="1">
      <t>ワ</t>
    </rPh>
    <phoneticPr fontId="5"/>
  </si>
  <si>
    <t>歳出合計2022</t>
    <phoneticPr fontId="5"/>
  </si>
  <si>
    <t>教育費歳出2022</t>
    <phoneticPr fontId="5"/>
  </si>
  <si>
    <t>人口2020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</si>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</sst>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0;\-0;&quot;－&quot;"/>
    <numFmt numFmtId="177" formatCode="0.0%"/>
  </numFmts>
  <fonts count="7" x14ac:knownFonts="1">
    <font>
      <sz val="11"/>
      <color theme="1"/>
      <name val="ＭＳ Ｐゴシック"/>
      <charset val="134"/>
      <scheme val="minor"/>
    </font>
    <font>
      <sz val="11"/>
      <name val="ＭＳ Ｐゴシック"/>
      <charset val="128"/>
    </font>
    <font>
      <sz val="11"/>
      <color theme="1"/>
      <name val="BIZ UDゴシック"/>
      <family val="3"/>
      <charset val="128"/>
    </font>
    <font>
      <sz val="11"/>
      <color rgb="FF000000"/>
      <name val="BIZ UDゴシック"/>
      <family val="3"/>
      <charset val="128"/>
    </font>
    <font>
      <sz val="10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1" fillId="0" borderId="0" applyBorder="0">
      <alignment vertical="center"/>
    </xf>
    <xf numFmtId="38" fontId="6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177" fontId="2" fillId="0" borderId="0" xfId="0" applyNumberFormat="1" applyFont="1">
      <alignment vertical="center"/>
    </xf>
    <xf numFmtId="0" fontId="2" fillId="0" borderId="0" xfId="0" applyFont="1" applyAlignment="1">
      <alignment vertical="center" wrapText="1"/>
    </xf>
    <xf numFmtId="3" fontId="2" fillId="0" borderId="0" xfId="0" applyNumberFormat="1" applyFont="1">
      <alignment vertical="center"/>
    </xf>
    <xf numFmtId="3" fontId="3" fillId="0" borderId="0" xfId="0" applyNumberFormat="1" applyFont="1" applyAlignment="1">
      <alignment vertical="center" wrapText="1"/>
    </xf>
    <xf numFmtId="41" fontId="2" fillId="0" borderId="0" xfId="0" applyNumberFormat="1" applyFont="1">
      <alignment vertical="center"/>
    </xf>
    <xf numFmtId="176" fontId="4" fillId="0" borderId="0" xfId="1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 wrapText="1"/>
    </xf>
    <xf numFmtId="38" fontId="2" fillId="0" borderId="0" xfId="2" applyFont="1" applyAlignment="1">
      <alignment vertical="center" wrapText="1"/>
    </xf>
    <xf numFmtId="38" fontId="3" fillId="0" borderId="0" xfId="2" applyFont="1" applyAlignment="1">
      <alignment vertical="center" wrapText="1"/>
    </xf>
    <xf numFmtId="38" fontId="2" fillId="0" borderId="0" xfId="2" applyFont="1">
      <alignment vertical="center"/>
    </xf>
    <xf numFmtId="0" fontId="2" fillId="2" borderId="0" xfId="0" applyFont="1" applyFill="1">
      <alignment vertical="center"/>
    </xf>
    <xf numFmtId="3" fontId="2" fillId="2" borderId="0" xfId="0" applyNumberFormat="1" applyFont="1" applyFill="1">
      <alignment vertical="center"/>
    </xf>
    <xf numFmtId="38" fontId="2" fillId="2" borderId="0" xfId="2" applyFont="1" applyFill="1" applyAlignment="1">
      <alignment vertical="center" wrapText="1"/>
    </xf>
    <xf numFmtId="38" fontId="3" fillId="2" borderId="0" xfId="2" applyFont="1" applyFill="1" applyAlignment="1">
      <alignment vertical="center" wrapText="1"/>
    </xf>
    <xf numFmtId="176" fontId="4" fillId="2" borderId="0" xfId="1" applyNumberFormat="1" applyFont="1" applyFill="1" applyAlignment="1">
      <alignment horizontal="right" vertical="center"/>
    </xf>
    <xf numFmtId="176" fontId="4" fillId="2" borderId="0" xfId="0" applyNumberFormat="1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 wrapText="1"/>
    </xf>
    <xf numFmtId="38" fontId="2" fillId="2" borderId="0" xfId="2" applyFont="1" applyFill="1">
      <alignment vertical="center"/>
    </xf>
    <xf numFmtId="177" fontId="2" fillId="2" borderId="0" xfId="0" applyNumberFormat="1" applyFont="1" applyFill="1">
      <alignment vertical="center"/>
    </xf>
    <xf numFmtId="41" fontId="2" fillId="2" borderId="0" xfId="0" applyNumberFormat="1" applyFont="1" applyFill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人口密度と、こども一人当たり教育予算の関係</a:t>
            </a:r>
            <a:endParaRPr lang="en-US" altLang="ja-JP" b="1"/>
          </a:p>
          <a:p>
            <a:pPr>
              <a:defRPr/>
            </a:pPr>
            <a:r>
              <a:rPr lang="ja-JP" altLang="en-US" sz="1050"/>
              <a:t>対象は近畿</a:t>
            </a:r>
            <a:r>
              <a:rPr lang="en-US" altLang="ja-JP" sz="1050"/>
              <a:t>2</a:t>
            </a:r>
            <a:r>
              <a:rPr lang="ja-JP" altLang="en-US" sz="1050"/>
              <a:t>府</a:t>
            </a:r>
            <a:r>
              <a:rPr lang="en-US" altLang="ja-JP" sz="1050"/>
              <a:t>4</a:t>
            </a:r>
            <a:r>
              <a:rPr lang="ja-JP" altLang="en-US" sz="1050"/>
              <a:t>県の市町村のうち、人口密度が</a:t>
            </a:r>
            <a:r>
              <a:rPr lang="en-US" altLang="ja-JP" sz="1050"/>
              <a:t>300</a:t>
            </a:r>
            <a:r>
              <a:rPr lang="ja-JP" altLang="en-US" sz="1050"/>
              <a:t>人</a:t>
            </a:r>
            <a:r>
              <a:rPr lang="en-US" altLang="ja-JP" sz="1050"/>
              <a:t>/k㎡</a:t>
            </a:r>
            <a:r>
              <a:rPr lang="ja-JP" altLang="en-US" sz="1050"/>
              <a:t>未満である団体。ただしこども一人当たり教育予算が</a:t>
            </a:r>
            <a:r>
              <a:rPr lang="en-US" altLang="ja-JP" sz="1050"/>
              <a:t>150</a:t>
            </a:r>
            <a:r>
              <a:rPr lang="ja-JP" altLang="en-US" sz="1050"/>
              <a:t>万円を超える以下の団体は除いている。北山村、高野町（以上和歌山県）、東吉野村、野迫川村、黒滝村、御杖村、曽爾村、下市町、高野町、下北山村、上北山村、川上村（以上奈良県）。また、奈良県天川村はデータが得られなかった。</a:t>
            </a:r>
          </a:p>
          <a:p>
            <a:pPr>
              <a:defRPr/>
            </a:pPr>
            <a:r>
              <a:rPr lang="ja-JP" altLang="en-US" sz="1050"/>
              <a:t>人口は</a:t>
            </a:r>
            <a:r>
              <a:rPr lang="en-US" altLang="ja-JP" sz="1050"/>
              <a:t>2020</a:t>
            </a:r>
            <a:r>
              <a:rPr lang="ja-JP" altLang="en-US" sz="1050"/>
              <a:t>国勢調査による。教育予算は総務省の令和</a:t>
            </a:r>
            <a:r>
              <a:rPr lang="en-US" altLang="ja-JP" sz="1050"/>
              <a:t>4</a:t>
            </a:r>
            <a:r>
              <a:rPr lang="ja-JP" altLang="en-US" sz="1050"/>
              <a:t>年度財政状況資料集による。</a:t>
            </a:r>
          </a:p>
          <a:p>
            <a:pPr>
              <a:defRPr/>
            </a:pPr>
            <a:r>
              <a:rPr lang="ja-JP" altLang="en-US" sz="1050"/>
              <a:t>こども一人当たり教育予算＝教育予算額</a:t>
            </a:r>
            <a:r>
              <a:rPr lang="en-US" altLang="ja-JP" sz="1050"/>
              <a:t>÷0</a:t>
            </a:r>
            <a:r>
              <a:rPr lang="ja-JP" altLang="en-US" sz="1050"/>
              <a:t>歳から</a:t>
            </a:r>
            <a:r>
              <a:rPr lang="en-US" altLang="ja-JP" sz="1050"/>
              <a:t>19</a:t>
            </a:r>
            <a:r>
              <a:rPr lang="ja-JP" altLang="en-US" sz="1050"/>
              <a:t>歳以下の人口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公開用!$N$1</c:f>
              <c:strCache>
                <c:ptCount val="1"/>
                <c:pt idx="0">
                  <c:v>こども一人当たり教育費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4"/>
            <c:marker>
              <c:symbol val="circle"/>
              <c:size val="5"/>
              <c:spPr>
                <a:solidFill>
                  <a:schemeClr val="accent1"/>
                </a:solidFill>
                <a:ln w="9525">
                  <a:noFill/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23AC-437F-9401-841C98573D38}"/>
              </c:ext>
            </c:extLst>
          </c:dPt>
          <c:dPt>
            <c:idx val="25"/>
            <c:marker>
              <c:symbol val="circle"/>
              <c:size val="10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9-23AC-437F-9401-841C98573D38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D0DF4E9A-9802-43FD-8CDB-D5800D73DC0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3AC-437F-9401-841C98573D3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3DA4354-D153-472A-A5B0-FB3EF7647A8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3AC-437F-9401-841C98573D38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BEF92A6-078E-4080-9759-EE8FB3EE1BF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3AC-437F-9401-841C98573D38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D55FF6C-9486-489F-A342-C8D2B30B8DC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3AC-437F-9401-841C98573D38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8C7FA946-BDAF-4235-984E-50ED3B68520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AC-437F-9401-841C98573D38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9EFB0DA-4F92-4A67-AE8B-5F0E0BE534E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3AC-437F-9401-841C98573D38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1433714-68A7-41D3-902F-9C694F73585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3AC-437F-9401-841C98573D38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5F9DC39A-EA34-4E3F-B22D-D6372D5AEA7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3AC-437F-9401-841C98573D38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6CD56C22-E397-4A65-A0CA-582FEDAAB5A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3AC-437F-9401-841C98573D38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E4949868-474E-434C-99C3-145589EB280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3AC-437F-9401-841C98573D38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6B2938DE-57A2-4B7D-B7E0-6DC8C6A8667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3AC-437F-9401-841C98573D38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FC331093-487B-480F-968A-0C59ACC1E13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3AC-437F-9401-841C98573D38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45BFBB90-C237-404E-AF34-5CBED65A344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3AC-437F-9401-841C98573D38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2D8312D2-528E-42FB-8CB5-65F382E617C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3AC-437F-9401-841C98573D38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3E3EA528-EA20-4B4B-9561-9D77548944D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3AC-437F-9401-841C98573D38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FE7A375F-88E1-4957-AAC1-2DC7A085D19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3AC-437F-9401-841C98573D38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DBB17712-899A-4B45-AE48-4C448B0A832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3AC-437F-9401-841C98573D38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430498EC-8563-46E6-8400-FB6BC9313A7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3AC-437F-9401-841C98573D38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F5AFBCDF-B0D8-4510-99BE-EEA65EB1AF6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23AC-437F-9401-841C98573D38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4AE3482B-41B7-488D-95AC-9A56D2A23D0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23AC-437F-9401-841C98573D38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530D36B-9A21-48E5-B67C-D0A73349336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23AC-437F-9401-841C98573D38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30507579-454B-4B72-A3B6-5BC4A9BA7C1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23AC-437F-9401-841C98573D38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A6403869-0688-4D6A-9DC0-303E216B191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23AC-437F-9401-841C98573D38}"/>
                </c:ext>
              </c:extLst>
            </c:dLbl>
            <c:dLbl>
              <c:idx val="23"/>
              <c:layout>
                <c:manualLayout>
                  <c:x val="-3.840024937627412E-2"/>
                  <c:y val="-1.4112940184786317E-2"/>
                </c:manualLayout>
              </c:layout>
              <c:tx>
                <c:rich>
                  <a:bodyPr/>
                  <a:lstStyle/>
                  <a:p>
                    <a:fld id="{C864974A-E24D-43D1-AF57-0B933DAB440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3AC-437F-9401-841C98573D38}"/>
                </c:ext>
              </c:extLst>
            </c:dLbl>
            <c:dLbl>
              <c:idx val="24"/>
              <c:layout>
                <c:manualLayout>
                  <c:x val="-4.3471980425970641E-2"/>
                  <c:y val="-1.4112940184786317E-2"/>
                </c:manualLayout>
              </c:layout>
              <c:tx>
                <c:rich>
                  <a:bodyPr/>
                  <a:lstStyle/>
                  <a:p>
                    <a:fld id="{4C57730D-DDB7-4E1D-97DB-1489B47DD07E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23AC-437F-9401-841C98573D38}"/>
                </c:ext>
              </c:extLst>
            </c:dLbl>
            <c:dLbl>
              <c:idx val="25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rgbClr val="FF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C21E2F46-0AAE-46E2-AE68-FC173AF96F13}" type="CELLRANGE">
                      <a:rPr lang="en-US" altLang="ja-JP"/>
                      <a:pPr>
                        <a:defRPr>
                          <a:solidFill>
                            <a:srgbClr val="FF0000"/>
                          </a:solidFill>
                        </a:defRPr>
                      </a:pPr>
                      <a:t>[CELLRANGE]</a:t>
                    </a:fld>
                    <a:endParaRPr lang="ja-JP" alt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23AC-437F-9401-841C98573D38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175E80C8-7879-4F2F-BE64-9AB320D52F0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23AC-437F-9401-841C98573D38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87CF252D-A984-4253-BEF4-DE6CDECB9DA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23AC-437F-9401-841C98573D38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FD7BFA69-4604-4548-85F6-841CED3C811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23AC-437F-9401-841C98573D38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585BB857-DA91-4514-939F-32D00038BE5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23AC-437F-9401-841C98573D38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16A39A51-9B58-4AF6-8CC2-7644C328D7A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23AC-437F-9401-841C98573D38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6782FB3A-4B24-4388-8079-5E999F037B8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23AC-437F-9401-841C98573D38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D8EC6A66-02B9-4C68-AA3A-E82EBA587FF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23AC-437F-9401-841C98573D38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70B024D5-DC6C-4252-A93D-3291C85FA75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23AC-437F-9401-841C98573D38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D87F8922-8896-46AA-B01D-DBF5D28D1F2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23AC-437F-9401-841C98573D38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8FA8D1F2-4B29-4153-9CD4-142441929D3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23AC-437F-9401-841C98573D38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706C0699-98C2-4DD5-B364-13467ED8DC2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23AC-437F-9401-841C98573D38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0C5E0C13-046E-4912-A038-F2846EE1E29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23AC-437F-9401-841C98573D38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79105CA0-3FE2-497D-828C-C1DFB9A82A2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23AC-437F-9401-841C98573D38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451C6F9A-DC1F-42CA-BE4D-75078DE384E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23AC-437F-9401-841C98573D38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539A2358-7F8B-4672-9086-92F659A6365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23AC-437F-9401-841C98573D38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91827421-C3FD-4C35-A499-2CA9A003985F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23AC-437F-9401-841C98573D38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FA703EAB-D666-45F1-8572-3FD9FCB8498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23AC-437F-9401-841C98573D38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DCEAB902-B85A-486B-B06B-CACA8EF735A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B-23AC-437F-9401-841C98573D38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2451B022-A084-41AA-9E84-C6CD7BF6DAA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23AC-437F-9401-841C98573D38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B1F3747A-65F1-4874-B5A4-CF318F73BE5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23AC-437F-9401-841C98573D38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FF22C667-FEA3-4377-9242-99EBC05CD8D7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23AC-437F-9401-841C98573D38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BB13E1FC-3DCE-413F-B77A-786E42C011D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23AC-437F-9401-841C98573D38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60DE8E0-9AFC-49D4-AE47-56F60533B7C5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23AC-437F-9401-841C98573D38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960F5116-87D4-4789-AFE9-4D560864CE3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23AC-437F-9401-841C98573D38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9B23E447-E1A8-42C1-801E-3935B6DA01A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23AC-437F-9401-841C98573D38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C3EA5274-F4A9-4CBC-9B9A-F99F808594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23AC-437F-9401-841C98573D38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614DF6A7-17A7-4F74-B54B-755C2482AFF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23AC-437F-9401-841C98573D38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93C64939-6086-4C37-BB91-6F1CBBE3616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23AC-437F-9401-841C98573D38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47FEFD4B-6D76-4C7E-B281-DA6DCCE3C74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23AC-437F-9401-841C98573D38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B3ACE9A4-57D3-4272-A8CC-B1F1F01D58E0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23AC-437F-9401-841C98573D38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F0ADB33C-9DB0-41A6-94C6-505CE9DE7F9C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23AC-437F-9401-841C98573D38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E7D02866-AE8D-4FE3-A36C-9E1C2C962658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9-23AC-437F-9401-841C98573D38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0AA5945F-5656-46B8-AD22-89AA7086D6A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A-23AC-437F-9401-841C98573D38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C0D184A4-B4FE-4E0F-B7A3-96EE0F208A41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B-23AC-437F-9401-841C98573D38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C8130B30-F3B0-4CA6-8505-0ABA2D40001A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C-23AC-437F-9401-841C98573D38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8DBDB56C-6095-407B-929F-CDE8EF9DB502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D-23AC-437F-9401-841C98573D38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AFABAD31-0BCB-4908-AF49-B612B250BB3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E-23AC-437F-9401-841C98573D38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7D611C27-4C6A-469A-88F9-413517594596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F-23AC-437F-9401-841C98573D38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AE477DD5-28CB-4725-9F14-C2498B9C1C0D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0-23AC-437F-9401-841C98573D38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BA9FBC40-83F8-4E92-B4A0-33997D5747F3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1-23AC-437F-9401-841C98573D38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258D1AEF-946E-4D21-9809-1C15465115D4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2-23AC-437F-9401-841C98573D38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374110BB-594C-4D2E-9F16-7EDD0A186649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3-23AC-437F-9401-841C98573D38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fld id="{AE95DDCF-4162-4106-9C8A-3776B137A6EB}" type="CELLRANGE">
                      <a:rPr lang="en-US" altLang="ja-JP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4-23AC-437F-9401-841C98573D38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5-23AC-437F-9401-841C98573D38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23AC-437F-9401-841C98573D38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23AC-437F-9401-841C98573D38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23AC-437F-9401-841C98573D38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23AC-437F-9401-841C98573D38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23AC-437F-9401-841C98573D38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23AC-437F-9401-841C98573D38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23AC-437F-9401-841C98573D38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23AC-437F-9401-841C98573D38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23AC-437F-9401-841C98573D38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23AC-437F-9401-841C98573D38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23AC-437F-9401-841C98573D38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23AC-437F-9401-841C98573D38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23AC-437F-9401-841C98573D38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23AC-437F-9401-841C98573D38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23AC-437F-9401-841C98573D38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23AC-437F-9401-841C98573D38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23AC-437F-9401-841C98573D38}"/>
                </c:ext>
              </c:extLst>
            </c:dLbl>
            <c:dLbl>
              <c:idx val="87"/>
              <c:tx>
                <c:rich>
                  <a:bodyPr/>
                  <a:lstStyle/>
                  <a:p>
                    <a:endParaRPr lang="en-US" altLang="ja-JP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9-23AC-437F-9401-841C98573D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layout>
                <c:manualLayout>
                  <c:x val="-0.20859447168944692"/>
                  <c:y val="-6.6855581906868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1200"/>
                      <a:t>R² = 0.1906</a:t>
                    </a:r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公開用!$F$2:$F$119</c:f>
              <c:numCache>
                <c:formatCode>#,##0_);[Red]\(#,##0\)</c:formatCode>
                <c:ptCount val="88"/>
                <c:pt idx="0">
                  <c:v>4.1399999999999997</c:v>
                </c:pt>
                <c:pt idx="1">
                  <c:v>7.51</c:v>
                </c:pt>
                <c:pt idx="2">
                  <c:v>19.11</c:v>
                </c:pt>
                <c:pt idx="3">
                  <c:v>25.58</c:v>
                </c:pt>
                <c:pt idx="4">
                  <c:v>29.04</c:v>
                </c:pt>
                <c:pt idx="5">
                  <c:v>34.97</c:v>
                </c:pt>
                <c:pt idx="6">
                  <c:v>39.619999999999997</c:v>
                </c:pt>
                <c:pt idx="7">
                  <c:v>42.86</c:v>
                </c:pt>
                <c:pt idx="8">
                  <c:v>43.561027198524826</c:v>
                </c:pt>
                <c:pt idx="9">
                  <c:v>44.72</c:v>
                </c:pt>
                <c:pt idx="10">
                  <c:v>49.7</c:v>
                </c:pt>
                <c:pt idx="11">
                  <c:v>49.7</c:v>
                </c:pt>
                <c:pt idx="12">
                  <c:v>51.597059588862869</c:v>
                </c:pt>
                <c:pt idx="13">
                  <c:v>52.325553900357043</c:v>
                </c:pt>
                <c:pt idx="14">
                  <c:v>52.38</c:v>
                </c:pt>
                <c:pt idx="15">
                  <c:v>52.494684270385207</c:v>
                </c:pt>
                <c:pt idx="16">
                  <c:v>52.873022139885201</c:v>
                </c:pt>
                <c:pt idx="17">
                  <c:v>55.25911787892619</c:v>
                </c:pt>
                <c:pt idx="18">
                  <c:v>58.15</c:v>
                </c:pt>
                <c:pt idx="19">
                  <c:v>58.86</c:v>
                </c:pt>
                <c:pt idx="20">
                  <c:v>63.54</c:v>
                </c:pt>
                <c:pt idx="21">
                  <c:v>63.76</c:v>
                </c:pt>
                <c:pt idx="22">
                  <c:v>64.25</c:v>
                </c:pt>
                <c:pt idx="23">
                  <c:v>68.67</c:v>
                </c:pt>
                <c:pt idx="24">
                  <c:v>70.709999999999994</c:v>
                </c:pt>
                <c:pt idx="25">
                  <c:v>71.922294447476801</c:v>
                </c:pt>
                <c:pt idx="26">
                  <c:v>80.39</c:v>
                </c:pt>
                <c:pt idx="27">
                  <c:v>86.1</c:v>
                </c:pt>
                <c:pt idx="28">
                  <c:v>88.07</c:v>
                </c:pt>
                <c:pt idx="29">
                  <c:v>88.98</c:v>
                </c:pt>
                <c:pt idx="30">
                  <c:v>90.67</c:v>
                </c:pt>
                <c:pt idx="31">
                  <c:v>91.55</c:v>
                </c:pt>
                <c:pt idx="32">
                  <c:v>92.36656462132305</c:v>
                </c:pt>
                <c:pt idx="33">
                  <c:v>95.19</c:v>
                </c:pt>
                <c:pt idx="34">
                  <c:v>96.23</c:v>
                </c:pt>
                <c:pt idx="35">
                  <c:v>97</c:v>
                </c:pt>
                <c:pt idx="36">
                  <c:v>98.31</c:v>
                </c:pt>
                <c:pt idx="37">
                  <c:v>98.53</c:v>
                </c:pt>
                <c:pt idx="38">
                  <c:v>99.03</c:v>
                </c:pt>
                <c:pt idx="39">
                  <c:v>104.00669582590852</c:v>
                </c:pt>
                <c:pt idx="40">
                  <c:v>104.90479091077624</c:v>
                </c:pt>
                <c:pt idx="41">
                  <c:v>105.91</c:v>
                </c:pt>
                <c:pt idx="42">
                  <c:v>111.08737724894273</c:v>
                </c:pt>
                <c:pt idx="43">
                  <c:v>123.86</c:v>
                </c:pt>
                <c:pt idx="44">
                  <c:v>124.63453701263154</c:v>
                </c:pt>
                <c:pt idx="45">
                  <c:v>135.85339300834644</c:v>
                </c:pt>
                <c:pt idx="46">
                  <c:v>136.88999999999999</c:v>
                </c:pt>
                <c:pt idx="47">
                  <c:v>144.06</c:v>
                </c:pt>
                <c:pt idx="48">
                  <c:v>147.41999999999999</c:v>
                </c:pt>
                <c:pt idx="49">
                  <c:v>157.61000000000001</c:v>
                </c:pt>
                <c:pt idx="50">
                  <c:v>162.65</c:v>
                </c:pt>
                <c:pt idx="51">
                  <c:v>166.78</c:v>
                </c:pt>
                <c:pt idx="52">
                  <c:v>174.16</c:v>
                </c:pt>
                <c:pt idx="53">
                  <c:v>174.46</c:v>
                </c:pt>
                <c:pt idx="54">
                  <c:v>180.3</c:v>
                </c:pt>
                <c:pt idx="55">
                  <c:v>192.72957512772368</c:v>
                </c:pt>
                <c:pt idx="56">
                  <c:v>202.49</c:v>
                </c:pt>
                <c:pt idx="57">
                  <c:v>223.63</c:v>
                </c:pt>
                <c:pt idx="58">
                  <c:v>226.09935299923237</c:v>
                </c:pt>
                <c:pt idx="59">
                  <c:v>227.7844116369952</c:v>
                </c:pt>
                <c:pt idx="60">
                  <c:v>245.83</c:v>
                </c:pt>
                <c:pt idx="61">
                  <c:v>248.38</c:v>
                </c:pt>
                <c:pt idx="62">
                  <c:v>255.51</c:v>
                </c:pt>
                <c:pt idx="63">
                  <c:v>257.98159314503329</c:v>
                </c:pt>
                <c:pt idx="64">
                  <c:v>267.32</c:v>
                </c:pt>
                <c:pt idx="65">
                  <c:v>282.81891641276991</c:v>
                </c:pt>
                <c:pt idx="66">
                  <c:v>286.62</c:v>
                </c:pt>
                <c:pt idx="67">
                  <c:v>286.77999999999997</c:v>
                </c:pt>
                <c:pt idx="68">
                  <c:v>292.00392630625191</c:v>
                </c:pt>
              </c:numCache>
            </c:numRef>
          </c:xVal>
          <c:yVal>
            <c:numRef>
              <c:f>公開用!$N$2:$N$119</c:f>
              <c:numCache>
                <c:formatCode>_(* #,##0_);_(* \(#,##0\);_(* "-"_);_(@_)</c:formatCode>
                <c:ptCount val="88"/>
                <c:pt idx="0">
                  <c:v>545833.33333333337</c:v>
                </c:pt>
                <c:pt idx="1">
                  <c:v>1033472.8033472804</c:v>
                </c:pt>
                <c:pt idx="2">
                  <c:v>681372.54901960783</c:v>
                </c:pt>
                <c:pt idx="3">
                  <c:v>505198.7767584098</c:v>
                </c:pt>
                <c:pt idx="4">
                  <c:v>1212669.6832579186</c:v>
                </c:pt>
                <c:pt idx="5">
                  <c:v>832579.18552036199</c:v>
                </c:pt>
                <c:pt idx="6">
                  <c:v>574683.54430379742</c:v>
                </c:pt>
                <c:pt idx="7">
                  <c:v>1000000</c:v>
                </c:pt>
                <c:pt idx="8">
                  <c:v>651553.31654072204</c:v>
                </c:pt>
                <c:pt idx="9">
                  <c:v>812500</c:v>
                </c:pt>
                <c:pt idx="10">
                  <c:v>329071.59716758458</c:v>
                </c:pt>
                <c:pt idx="11">
                  <c:v>524725.27472527476</c:v>
                </c:pt>
                <c:pt idx="12">
                  <c:v>607178.46460618149</c:v>
                </c:pt>
                <c:pt idx="13">
                  <c:v>512859.30408472015</c:v>
                </c:pt>
                <c:pt idx="14">
                  <c:v>574568.28885400319</c:v>
                </c:pt>
                <c:pt idx="15">
                  <c:v>478072.88449660287</c:v>
                </c:pt>
                <c:pt idx="16">
                  <c:v>428387.57124471408</c:v>
                </c:pt>
                <c:pt idx="17">
                  <c:v>466737.62639701972</c:v>
                </c:pt>
                <c:pt idx="18">
                  <c:v>650831.35391923995</c:v>
                </c:pt>
                <c:pt idx="19">
                  <c:v>774193.54838709673</c:v>
                </c:pt>
                <c:pt idx="20">
                  <c:v>353160.19733780134</c:v>
                </c:pt>
                <c:pt idx="21">
                  <c:v>718030.18268467032</c:v>
                </c:pt>
                <c:pt idx="22">
                  <c:v>473494.67012388358</c:v>
                </c:pt>
                <c:pt idx="23">
                  <c:v>251334.41633789742</c:v>
                </c:pt>
                <c:pt idx="24">
                  <c:v>300610.09428729897</c:v>
                </c:pt>
                <c:pt idx="25">
                  <c:v>367209.55483170465</c:v>
                </c:pt>
                <c:pt idx="26">
                  <c:v>917073.17073170736</c:v>
                </c:pt>
                <c:pt idx="27">
                  <c:v>494493.39207048458</c:v>
                </c:pt>
                <c:pt idx="28">
                  <c:v>335172.99936319253</c:v>
                </c:pt>
                <c:pt idx="29">
                  <c:v>262551.96674128558</c:v>
                </c:pt>
                <c:pt idx="30">
                  <c:v>374726.71622212505</c:v>
                </c:pt>
                <c:pt idx="31">
                  <c:v>440796.01990049751</c:v>
                </c:pt>
                <c:pt idx="32">
                  <c:v>467955.80110497237</c:v>
                </c:pt>
                <c:pt idx="33">
                  <c:v>285714.28571428574</c:v>
                </c:pt>
                <c:pt idx="34">
                  <c:v>351418.48607661133</c:v>
                </c:pt>
                <c:pt idx="35">
                  <c:v>658250.67628494138</c:v>
                </c:pt>
                <c:pt idx="36">
                  <c:v>348054.2195015304</c:v>
                </c:pt>
                <c:pt idx="37">
                  <c:v>343071.35470527405</c:v>
                </c:pt>
                <c:pt idx="38">
                  <c:v>519732.84760170005</c:v>
                </c:pt>
                <c:pt idx="39">
                  <c:v>356580.82975679543</c:v>
                </c:pt>
                <c:pt idx="40">
                  <c:v>515060.74222000333</c:v>
                </c:pt>
                <c:pt idx="41">
                  <c:v>483772.53814147017</c:v>
                </c:pt>
                <c:pt idx="42">
                  <c:v>335218.79173540731</c:v>
                </c:pt>
                <c:pt idx="43">
                  <c:v>560683.76068376063</c:v>
                </c:pt>
                <c:pt idx="44">
                  <c:v>619605.11955551151</c:v>
                </c:pt>
                <c:pt idx="45">
                  <c:v>508400.74673304294</c:v>
                </c:pt>
                <c:pt idx="46">
                  <c:v>155760.97241429507</c:v>
                </c:pt>
                <c:pt idx="47">
                  <c:v>475015.14233797695</c:v>
                </c:pt>
                <c:pt idx="48">
                  <c:v>379026.73063742288</c:v>
                </c:pt>
                <c:pt idx="49">
                  <c:v>421203.43839541549</c:v>
                </c:pt>
                <c:pt idx="50">
                  <c:v>348272.08445373969</c:v>
                </c:pt>
                <c:pt idx="51">
                  <c:v>291853.75240538805</c:v>
                </c:pt>
                <c:pt idx="52">
                  <c:v>318840.5797101449</c:v>
                </c:pt>
                <c:pt idx="53">
                  <c:v>414634.14634146343</c:v>
                </c:pt>
                <c:pt idx="54">
                  <c:v>283354.51080050826</c:v>
                </c:pt>
                <c:pt idx="55">
                  <c:v>557180.08106543135</c:v>
                </c:pt>
                <c:pt idx="56">
                  <c:v>987161.19828815979</c:v>
                </c:pt>
                <c:pt idx="57">
                  <c:v>247676.24767624767</c:v>
                </c:pt>
                <c:pt idx="58">
                  <c:v>356712.42048878473</c:v>
                </c:pt>
                <c:pt idx="59">
                  <c:v>445318.77308495261</c:v>
                </c:pt>
                <c:pt idx="60">
                  <c:v>448435.68945538817</c:v>
                </c:pt>
                <c:pt idx="61">
                  <c:v>365323.72529752157</c:v>
                </c:pt>
                <c:pt idx="62">
                  <c:v>383247.54328497895</c:v>
                </c:pt>
                <c:pt idx="63">
                  <c:v>520842.1647590787</c:v>
                </c:pt>
                <c:pt idx="64">
                  <c:v>335686.55135898339</c:v>
                </c:pt>
                <c:pt idx="65">
                  <c:v>369151.0440481634</c:v>
                </c:pt>
                <c:pt idx="66">
                  <c:v>250862.89549376798</c:v>
                </c:pt>
                <c:pt idx="67">
                  <c:v>301034.29504627112</c:v>
                </c:pt>
                <c:pt idx="68">
                  <c:v>261511.31076528155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公開用!$C$3:$C$89</c15:f>
                <c15:dlblRangeCache>
                  <c:ptCount val="69"/>
                  <c:pt idx="0">
                    <c:v>十津川村</c:v>
                  </c:pt>
                  <c:pt idx="1">
                    <c:v>古座川町</c:v>
                  </c:pt>
                  <c:pt idx="2">
                    <c:v>すさみ町</c:v>
                  </c:pt>
                  <c:pt idx="3">
                    <c:v>日高川町</c:v>
                  </c:pt>
                  <c:pt idx="4">
                    <c:v>伊根町</c:v>
                  </c:pt>
                  <c:pt idx="5">
                    <c:v>南山城村</c:v>
                  </c:pt>
                  <c:pt idx="6">
                    <c:v>京丹波町</c:v>
                  </c:pt>
                  <c:pt idx="7">
                    <c:v>笠置町</c:v>
                  </c:pt>
                  <c:pt idx="8">
                    <c:v>香美町</c:v>
                  </c:pt>
                  <c:pt idx="9">
                    <c:v>山添村</c:v>
                  </c:pt>
                  <c:pt idx="10">
                    <c:v>南丹市</c:v>
                  </c:pt>
                  <c:pt idx="11">
                    <c:v>和束町</c:v>
                  </c:pt>
                  <c:pt idx="12">
                    <c:v>佐用町</c:v>
                  </c:pt>
                  <c:pt idx="13">
                    <c:v>養父市</c:v>
                  </c:pt>
                  <c:pt idx="14">
                    <c:v>多賀町</c:v>
                  </c:pt>
                  <c:pt idx="15">
                    <c:v>神河町</c:v>
                  </c:pt>
                  <c:pt idx="16">
                    <c:v>宍粟市</c:v>
                  </c:pt>
                  <c:pt idx="17">
                    <c:v>新温泉町</c:v>
                  </c:pt>
                  <c:pt idx="18">
                    <c:v>紀美野町</c:v>
                  </c:pt>
                  <c:pt idx="19">
                    <c:v>吉野町</c:v>
                  </c:pt>
                  <c:pt idx="20">
                    <c:v>田辺市</c:v>
                  </c:pt>
                  <c:pt idx="21">
                    <c:v>印南町</c:v>
                  </c:pt>
                  <c:pt idx="22">
                    <c:v>高島市</c:v>
                  </c:pt>
                  <c:pt idx="23">
                    <c:v>有田川町</c:v>
                  </c:pt>
                  <c:pt idx="24">
                    <c:v>那智勝浦町</c:v>
                  </c:pt>
                  <c:pt idx="25">
                    <c:v>朝来市</c:v>
                  </c:pt>
                  <c:pt idx="26">
                    <c:v>九度山町</c:v>
                  </c:pt>
                  <c:pt idx="27">
                    <c:v>能勢町</c:v>
                  </c:pt>
                  <c:pt idx="28">
                    <c:v>綾部市</c:v>
                  </c:pt>
                  <c:pt idx="29">
                    <c:v>五條市</c:v>
                  </c:pt>
                  <c:pt idx="30">
                    <c:v>宮津市</c:v>
                  </c:pt>
                  <c:pt idx="31">
                    <c:v>みなべ町</c:v>
                  </c:pt>
                  <c:pt idx="32">
                    <c:v>上郡町</c:v>
                  </c:pt>
                  <c:pt idx="33">
                    <c:v>白浜町</c:v>
                  </c:pt>
                  <c:pt idx="34">
                    <c:v>京丹後市</c:v>
                  </c:pt>
                  <c:pt idx="35">
                    <c:v>広川町</c:v>
                  </c:pt>
                  <c:pt idx="36">
                    <c:v>かつらぎ町</c:v>
                  </c:pt>
                  <c:pt idx="37">
                    <c:v>新宮市</c:v>
                  </c:pt>
                  <c:pt idx="38">
                    <c:v>串本町</c:v>
                  </c:pt>
                  <c:pt idx="39">
                    <c:v>多可町</c:v>
                  </c:pt>
                  <c:pt idx="40">
                    <c:v>丹波篠山市</c:v>
                  </c:pt>
                  <c:pt idx="41">
                    <c:v>宇陀市</c:v>
                  </c:pt>
                  <c:pt idx="42">
                    <c:v>豊岡市</c:v>
                  </c:pt>
                  <c:pt idx="43">
                    <c:v>千早赤阪村</c:v>
                  </c:pt>
                  <c:pt idx="44">
                    <c:v>丹波市</c:v>
                  </c:pt>
                  <c:pt idx="45">
                    <c:v>市川町</c:v>
                  </c:pt>
                  <c:pt idx="46">
                    <c:v>福知山市</c:v>
                  </c:pt>
                  <c:pt idx="47">
                    <c:v>米原市</c:v>
                  </c:pt>
                  <c:pt idx="48">
                    <c:v>宇治田原町</c:v>
                  </c:pt>
                  <c:pt idx="49">
                    <c:v>由良町</c:v>
                  </c:pt>
                  <c:pt idx="50">
                    <c:v>長浜市</c:v>
                  </c:pt>
                  <c:pt idx="51">
                    <c:v>日高町</c:v>
                  </c:pt>
                  <c:pt idx="52">
                    <c:v>与謝野町</c:v>
                  </c:pt>
                  <c:pt idx="53">
                    <c:v>日野町</c:v>
                  </c:pt>
                  <c:pt idx="54">
                    <c:v>甲賀市</c:v>
                  </c:pt>
                  <c:pt idx="55">
                    <c:v>南あわじ市</c:v>
                  </c:pt>
                  <c:pt idx="56">
                    <c:v>明日香村</c:v>
                  </c:pt>
                  <c:pt idx="57">
                    <c:v>舞鶴市</c:v>
                  </c:pt>
                  <c:pt idx="58">
                    <c:v>洲本市</c:v>
                  </c:pt>
                  <c:pt idx="59">
                    <c:v>淡路市</c:v>
                  </c:pt>
                  <c:pt idx="60">
                    <c:v>高取町</c:v>
                  </c:pt>
                  <c:pt idx="61">
                    <c:v>紀の川市</c:v>
                  </c:pt>
                  <c:pt idx="62">
                    <c:v>竜王町</c:v>
                  </c:pt>
                  <c:pt idx="63">
                    <c:v>加東市</c:v>
                  </c:pt>
                  <c:pt idx="64">
                    <c:v>上富田町</c:v>
                  </c:pt>
                  <c:pt idx="65">
                    <c:v>加西市</c:v>
                  </c:pt>
                  <c:pt idx="66">
                    <c:v>東近江市</c:v>
                  </c:pt>
                  <c:pt idx="67">
                    <c:v>岬町</c:v>
                  </c:pt>
                  <c:pt idx="68">
                    <c:v>西脇市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8-23AC-437F-9401-841C98573D38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444529360"/>
        <c:axId val="1444530800"/>
      </c:scatterChart>
      <c:valAx>
        <c:axId val="1444529360"/>
        <c:scaling>
          <c:orientation val="minMax"/>
          <c:max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人口密度（人・㎢）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4530800"/>
        <c:crosses val="autoZero"/>
        <c:crossBetween val="midCat"/>
      </c:valAx>
      <c:valAx>
        <c:axId val="144453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こども一人当たり教育予算（円）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452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兵庫!$F$2:$F$30</c:f>
            </c:numRef>
          </c:yVal>
          <c:smooth val="0"/>
          <c:extLst>
            <c:ext xmlns:c16="http://schemas.microsoft.com/office/drawing/2014/chart" uri="{C3380CC4-5D6E-409C-BE32-E72D297353CC}">
              <c16:uniqueId val="{00000000-DE94-41AE-ABC5-38C361D39C3C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兵庫!$G$2:$G$30</c:f>
            </c:numRef>
          </c:yVal>
          <c:smooth val="0"/>
          <c:extLst>
            <c:ext xmlns:c16="http://schemas.microsoft.com/office/drawing/2014/chart" uri="{C3380CC4-5D6E-409C-BE32-E72D297353CC}">
              <c16:uniqueId val="{00000001-DE94-41AE-ABC5-38C361D39C3C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兵庫!$H$2:$H$30</c:f>
            </c:numRef>
          </c:yVal>
          <c:smooth val="0"/>
          <c:extLst>
            <c:ext xmlns:c16="http://schemas.microsoft.com/office/drawing/2014/chart" uri="{C3380CC4-5D6E-409C-BE32-E72D297353CC}">
              <c16:uniqueId val="{00000002-DE94-41AE-ABC5-38C361D39C3C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兵庫!$I$2:$I$30</c:f>
            </c:numRef>
          </c:yVal>
          <c:smooth val="0"/>
          <c:extLst>
            <c:ext xmlns:c16="http://schemas.microsoft.com/office/drawing/2014/chart" uri="{C3380CC4-5D6E-409C-BE32-E72D297353CC}">
              <c16:uniqueId val="{00000003-DE94-41AE-ABC5-38C361D39C3C}"/>
            </c:ext>
          </c:extLst>
        </c:ser>
        <c:ser>
          <c:idx val="4"/>
          <c:order val="4"/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兵庫!$J$2:$J$30</c:f>
            </c:numRef>
          </c:yVal>
          <c:smooth val="0"/>
          <c:extLst>
            <c:ext xmlns:c16="http://schemas.microsoft.com/office/drawing/2014/chart" uri="{C3380CC4-5D6E-409C-BE32-E72D297353CC}">
              <c16:uniqueId val="{00000004-DE94-41AE-ABC5-38C361D39C3C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兵庫!$K$2:$K$30</c:f>
            </c:numRef>
          </c:yVal>
          <c:smooth val="0"/>
          <c:extLst>
            <c:ext xmlns:c16="http://schemas.microsoft.com/office/drawing/2014/chart" uri="{C3380CC4-5D6E-409C-BE32-E72D297353CC}">
              <c16:uniqueId val="{00000005-DE94-41AE-ABC5-38C361D39C3C}"/>
            </c:ext>
          </c:extLst>
        </c:ser>
        <c:ser>
          <c:idx val="6"/>
          <c:order val="6"/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兵庫!$L$2:$L$30</c:f>
            </c:numRef>
          </c:yVal>
          <c:smooth val="0"/>
          <c:extLst>
            <c:ext xmlns:c16="http://schemas.microsoft.com/office/drawing/2014/chart" uri="{C3380CC4-5D6E-409C-BE32-E72D297353CC}">
              <c16:uniqueId val="{00000006-DE94-41AE-ABC5-38C361D39C3C}"/>
            </c:ext>
          </c:extLst>
        </c:ser>
        <c:ser>
          <c:idx val="7"/>
          <c:order val="7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兵庫!$E$2:$E$30</c:f>
              <c:numCache>
                <c:formatCode>General</c:formatCode>
                <c:ptCount val="29"/>
                <c:pt idx="0">
                  <c:v>39.984272039482605</c:v>
                </c:pt>
                <c:pt idx="1">
                  <c:v>47.996357012750458</c:v>
                </c:pt>
                <c:pt idx="2">
                  <c:v>49.161845423527666</c:v>
                </c:pt>
                <c:pt idx="3">
                  <c:v>49.232697264193327</c:v>
                </c:pt>
                <c:pt idx="4">
                  <c:v>49.627964892033894</c:v>
                </c:pt>
                <c:pt idx="5">
                  <c:v>51.69909962242231</c:v>
                </c:pt>
                <c:pt idx="6">
                  <c:v>68.163548851287644</c:v>
                </c:pt>
                <c:pt idx="7">
                  <c:v>88.220417942233468</c:v>
                </c:pt>
                <c:pt idx="8">
                  <c:v>97.397267671040552</c:v>
                </c:pt>
                <c:pt idx="9">
                  <c:v>101.55459625519744</c:v>
                </c:pt>
                <c:pt idx="10">
                  <c:v>106.46978711203499</c:v>
                </c:pt>
                <c:pt idx="11">
                  <c:v>120.03203503578598</c:v>
                </c:pt>
                <c:pt idx="12">
                  <c:v>126.3094230071368</c:v>
                </c:pt>
                <c:pt idx="13">
                  <c:v>184.29762892450111</c:v>
                </c:pt>
                <c:pt idx="14">
                  <c:v>218.14343678034874</c:v>
                </c:pt>
                <c:pt idx="15">
                  <c:v>221.86821537125488</c:v>
                </c:pt>
                <c:pt idx="16">
                  <c:v>254.04633449698505</c:v>
                </c:pt>
                <c:pt idx="17">
                  <c:v>271.97642071797588</c:v>
                </c:pt>
                <c:pt idx="18">
                  <c:v>279.14527333131986</c:v>
                </c:pt>
                <c:pt idx="19">
                  <c:v>299.01548672566372</c:v>
                </c:pt>
                <c:pt idx="20">
                  <c:v>313.90457212443266</c:v>
                </c:pt>
                <c:pt idx="21">
                  <c:v>341.15331720965526</c:v>
                </c:pt>
                <c:pt idx="22">
                  <c:v>346.25147812376827</c:v>
                </c:pt>
                <c:pt idx="23">
                  <c:v>412.69049912186279</c:v>
                </c:pt>
                <c:pt idx="24">
                  <c:v>416.96877047390262</c:v>
                </c:pt>
                <c:pt idx="25">
                  <c:v>501.30191521411666</c:v>
                </c:pt>
                <c:pt idx="26">
                  <c:v>502.03499429440853</c:v>
                </c:pt>
                <c:pt idx="27">
                  <c:v>857.67468499427252</c:v>
                </c:pt>
                <c:pt idx="28">
                  <c:v>977.11762945225985</c:v>
                </c:pt>
              </c:numCache>
            </c:numRef>
          </c:xVal>
          <c:yVal>
            <c:numRef>
              <c:f>兵庫!$M$2:$M$30</c:f>
              <c:numCache>
                <c:formatCode>_(* #,##0_);_(* \(#,##0\);_(* "-"_);_(@_)</c:formatCode>
                <c:ptCount val="29"/>
                <c:pt idx="0">
                  <c:v>651553.31654072204</c:v>
                </c:pt>
                <c:pt idx="1">
                  <c:v>607178.46460618149</c:v>
                </c:pt>
                <c:pt idx="2">
                  <c:v>478072.88449660287</c:v>
                </c:pt>
                <c:pt idx="3">
                  <c:v>512859.30408472015</c:v>
                </c:pt>
                <c:pt idx="4">
                  <c:v>428387.57124471408</c:v>
                </c:pt>
                <c:pt idx="5">
                  <c:v>466737.62639701972</c:v>
                </c:pt>
                <c:pt idx="6">
                  <c:v>367209.55483170465</c:v>
                </c:pt>
                <c:pt idx="7">
                  <c:v>467955.80110497237</c:v>
                </c:pt>
                <c:pt idx="8">
                  <c:v>356580.82975679543</c:v>
                </c:pt>
                <c:pt idx="9">
                  <c:v>515060.74222000333</c:v>
                </c:pt>
                <c:pt idx="10">
                  <c:v>335218.79173540731</c:v>
                </c:pt>
                <c:pt idx="11">
                  <c:v>619605.11955551151</c:v>
                </c:pt>
                <c:pt idx="12">
                  <c:v>508400.74673304294</c:v>
                </c:pt>
                <c:pt idx="13">
                  <c:v>557180.08106543135</c:v>
                </c:pt>
                <c:pt idx="14">
                  <c:v>356712.42048878473</c:v>
                </c:pt>
                <c:pt idx="15">
                  <c:v>445318.77308495261</c:v>
                </c:pt>
                <c:pt idx="16">
                  <c:v>520842.1647590787</c:v>
                </c:pt>
                <c:pt idx="17">
                  <c:v>369151.0440481634</c:v>
                </c:pt>
                <c:pt idx="18">
                  <c:v>261511.31076528155</c:v>
                </c:pt>
                <c:pt idx="19">
                  <c:v>302250.05799118534</c:v>
                </c:pt>
                <c:pt idx="20">
                  <c:v>358635.47061975353</c:v>
                </c:pt>
                <c:pt idx="21">
                  <c:v>432745.27021633275</c:v>
                </c:pt>
                <c:pt idx="22">
                  <c:v>313436.83083511778</c:v>
                </c:pt>
                <c:pt idx="23">
                  <c:v>334685.07333908544</c:v>
                </c:pt>
                <c:pt idx="24">
                  <c:v>378109.4527363184</c:v>
                </c:pt>
                <c:pt idx="25">
                  <c:v>301962.12639744469</c:v>
                </c:pt>
                <c:pt idx="26">
                  <c:v>301610.23947151116</c:v>
                </c:pt>
                <c:pt idx="27">
                  <c:v>295589.07771624974</c:v>
                </c:pt>
                <c:pt idx="28">
                  <c:v>266505.56839672202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4-41AE-ABC5-38C361D39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6582911"/>
        <c:axId val="1416583871"/>
      </c:scatterChart>
      <c:valAx>
        <c:axId val="141658291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583871"/>
        <c:crosses val="autoZero"/>
        <c:crossBetween val="midCat"/>
      </c:valAx>
      <c:valAx>
        <c:axId val="1416583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582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人口密度と、こども一人当たり教育予算の関係</a:t>
            </a:r>
            <a:r>
              <a:rPr lang="en-US" altLang="ja-JP"/>
              <a:t>(2022)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近畿!$N$1</c:f>
              <c:strCache>
                <c:ptCount val="1"/>
                <c:pt idx="0">
                  <c:v>こども一人当たり教育費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24"/>
            <c:marker>
              <c:symbol val="circle"/>
              <c:size val="10"/>
              <c:spPr>
                <a:solidFill>
                  <a:srgbClr val="FF0000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B-E65B-4093-A230-785C3871FE3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ADFB1247-DB44-4B76-B556-6D72444CCE8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E65B-4093-A230-785C3871FE3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2FBD06C-4830-4945-821F-A7F8657348C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E65B-4093-A230-785C3871FE3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82967D8-FD4B-445D-9A18-3784DC2296A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E65B-4093-A230-785C3871FE30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A96362A6-3BD8-4BDD-A580-8B68B8BF812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E65B-4093-A230-785C3871FE30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53D223F-0716-4007-B52B-7FEDAC4CC96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E65B-4093-A230-785C3871FE30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4A7C11C4-F470-4BA5-B5A6-CF17F697C3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E65B-4093-A230-785C3871FE30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7247A02A-D606-4F57-9937-6917A26635D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E65B-4093-A230-785C3871FE30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EB862B61-3F77-4CFA-8BC7-B738B0CE241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E65B-4093-A230-785C3871FE3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4AB5432B-B564-43CA-8135-288D137257B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E65B-4093-A230-785C3871FE30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C5B6638C-65D9-4437-BB02-01B54C18749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E65B-4093-A230-785C3871FE30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B613A6C5-D92E-4AE4-B695-48562CAA46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E65B-4093-A230-785C3871FE30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5E4E1CA-EBA9-449B-904B-5730CC44E12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E65B-4093-A230-785C3871FE3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AD78EF56-98BE-4D57-A136-44398A5A3B2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E65B-4093-A230-785C3871FE30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8CC4B9C1-CF69-4A36-862F-4E7FD61A86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E65B-4093-A230-785C3871FE30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fld id="{C957AA7A-0CED-48CF-83BB-0549B936363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E65B-4093-A230-785C3871FE30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8A5EC841-C170-4A88-87BC-1D9CC54901D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E65B-4093-A230-785C3871FE30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68066F62-8994-480F-9C79-95AFC7EED14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E65B-4093-A230-785C3871FE30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3C93085E-EC41-481A-8040-63FCCACDCF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E65B-4093-A230-785C3871FE30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D404DE68-9B91-40A8-A930-3A55E583C3B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E65B-4093-A230-785C3871FE30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773B126C-5763-4A0E-B50A-06A9D7FD1BF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E65B-4093-A230-785C3871FE3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D64ACCAD-3B0E-44A4-A403-F163A3E932F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E65B-4093-A230-785C3871FE30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6552B600-0D81-4933-B7B8-40F76FCF207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E65B-4093-A230-785C3871FE30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9168CF23-2317-40FD-8A80-1955AF360F1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E65B-4093-A230-785C3871FE3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D25B24D6-B2A5-4697-83D3-48ECB4559D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E65B-4093-A230-785C3871FE3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8D408E5D-DF59-4017-AA5C-58951EF0DAD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E65B-4093-A230-785C3871FE30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5666ED77-241A-4CAB-B31B-9EE1C511472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E65B-4093-A230-785C3871FE30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fld id="{DFBE08CA-9878-47DC-8E2B-5DCF9C9243F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E65B-4093-A230-785C3871FE30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fld id="{B629A7F1-85D6-4B5C-935F-4DA10BD7DE7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E65B-4093-A230-785C3871FE30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fld id="{2EFEC76A-C8BA-465B-A393-A0BB4715727C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E65B-4093-A230-785C3871FE30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fld id="{76F26EB6-6038-45EF-8504-448CAA81F61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E65B-4093-A230-785C3871FE30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fld id="{CF4C0AB2-D5DF-4558-A26A-E086F6A992A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E65B-4093-A230-785C3871FE30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fld id="{0048F859-5C54-4EC0-B0C8-A0586764ED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E65B-4093-A230-785C3871FE30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fld id="{05E02334-F0F2-4A81-879D-275A7F25CDE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E65B-4093-A230-785C3871FE30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fld id="{D5083AA1-7F20-4CE1-8F4A-5496BE916109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E65B-4093-A230-785C3871FE30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fld id="{3BD0BC91-56BB-40E0-B6A8-ACEC228BE3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E65B-4093-A230-785C3871FE30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fld id="{CE76497D-2B29-4CC5-9142-C8D18C785F0F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E65B-4093-A230-785C3871FE30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fld id="{E286C5A4-37AB-4E62-BA7B-511A62FC9AB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E65B-4093-A230-785C3871FE30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fld id="{F66B9053-97DD-49E5-B391-0A6077E86AF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E65B-4093-A230-785C3871FE30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fld id="{2168AF0A-937B-473F-A178-EDDD75466C06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9-E65B-4093-A230-785C3871FE30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fld id="{5F97F6D4-53EC-4B9F-BC6A-72ED3E00E6A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A-E65B-4093-A230-785C3871FE30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92972B6B-21EE-41B3-8B97-C0D8AACF011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B-E65B-4093-A230-785C3871FE30}"/>
                </c:ext>
              </c:extLst>
            </c:dLbl>
            <c:dLbl>
              <c:idx val="41"/>
              <c:tx>
                <c:rich>
                  <a:bodyPr/>
                  <a:lstStyle/>
                  <a:p>
                    <a:fld id="{5DC7585B-92D4-4BCA-87C6-67EA3119041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C-E65B-4093-A230-785C3871FE30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fld id="{3B23DF2A-976F-4EA6-BB70-63510DDB29F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D-E65B-4093-A230-785C3871FE30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fld id="{FD927DD4-9B04-47B3-B515-C53A924BF5E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E-E65B-4093-A230-785C3871FE30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fld id="{607138E1-C8B6-4D25-B118-A23E6FEBE0E0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F-E65B-4093-A230-785C3871FE30}"/>
                </c:ext>
              </c:extLst>
            </c:dLbl>
            <c:dLbl>
              <c:idx val="45"/>
              <c:tx>
                <c:rich>
                  <a:bodyPr/>
                  <a:lstStyle/>
                  <a:p>
                    <a:fld id="{425BE9F1-CF87-433F-AECD-74403BB5987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0-E65B-4093-A230-785C3871FE30}"/>
                </c:ext>
              </c:extLst>
            </c:dLbl>
            <c:dLbl>
              <c:idx val="46"/>
              <c:tx>
                <c:rich>
                  <a:bodyPr/>
                  <a:lstStyle/>
                  <a:p>
                    <a:fld id="{93844E25-8156-468D-9BD7-C99EC890613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1-E65B-4093-A230-785C3871FE30}"/>
                </c:ext>
              </c:extLst>
            </c:dLbl>
            <c:dLbl>
              <c:idx val="47"/>
              <c:tx>
                <c:rich>
                  <a:bodyPr/>
                  <a:lstStyle/>
                  <a:p>
                    <a:fld id="{B7892910-79AD-41AA-934C-4B507216EB0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2-E65B-4093-A230-785C3871FE30}"/>
                </c:ext>
              </c:extLst>
            </c:dLbl>
            <c:dLbl>
              <c:idx val="48"/>
              <c:tx>
                <c:rich>
                  <a:bodyPr/>
                  <a:lstStyle/>
                  <a:p>
                    <a:fld id="{99344DCF-3D39-4C9E-9D7B-4A46418EC4B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3-E65B-4093-A230-785C3871FE30}"/>
                </c:ext>
              </c:extLst>
            </c:dLbl>
            <c:dLbl>
              <c:idx val="49"/>
              <c:tx>
                <c:rich>
                  <a:bodyPr/>
                  <a:lstStyle/>
                  <a:p>
                    <a:fld id="{C36A10C7-7178-4853-974F-31F546FCE34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4-E65B-4093-A230-785C3871FE30}"/>
                </c:ext>
              </c:extLst>
            </c:dLbl>
            <c:dLbl>
              <c:idx val="50"/>
              <c:tx>
                <c:rich>
                  <a:bodyPr/>
                  <a:lstStyle/>
                  <a:p>
                    <a:fld id="{D97F095D-5790-40B4-BC49-5F14794F0E2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5-E65B-4093-A230-785C3871FE30}"/>
                </c:ext>
              </c:extLst>
            </c:dLbl>
            <c:dLbl>
              <c:idx val="51"/>
              <c:tx>
                <c:rich>
                  <a:bodyPr/>
                  <a:lstStyle/>
                  <a:p>
                    <a:fld id="{D61CB649-6D04-4F3E-94A6-868D621192E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6-E65B-4093-A230-785C3871FE30}"/>
                </c:ext>
              </c:extLst>
            </c:dLbl>
            <c:dLbl>
              <c:idx val="52"/>
              <c:tx>
                <c:rich>
                  <a:bodyPr/>
                  <a:lstStyle/>
                  <a:p>
                    <a:fld id="{38954591-A339-4C16-AA6E-F726E3FEFE3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7-E65B-4093-A230-785C3871FE30}"/>
                </c:ext>
              </c:extLst>
            </c:dLbl>
            <c:dLbl>
              <c:idx val="53"/>
              <c:tx>
                <c:rich>
                  <a:bodyPr/>
                  <a:lstStyle/>
                  <a:p>
                    <a:fld id="{946ABB5E-A9B5-4954-A0CB-17C27E702D45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8-E65B-4093-A230-785C3871FE30}"/>
                </c:ext>
              </c:extLst>
            </c:dLbl>
            <c:dLbl>
              <c:idx val="54"/>
              <c:tx>
                <c:rich>
                  <a:bodyPr/>
                  <a:lstStyle/>
                  <a:p>
                    <a:fld id="{4498A0D9-AD3D-4AEC-8546-89D1C402EA18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9-E65B-4093-A230-785C3871FE30}"/>
                </c:ext>
              </c:extLst>
            </c:dLbl>
            <c:dLbl>
              <c:idx val="55"/>
              <c:tx>
                <c:rich>
                  <a:bodyPr/>
                  <a:lstStyle/>
                  <a:p>
                    <a:fld id="{2AE371B9-7CBA-49EF-80F5-6D8817C56691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A-E65B-4093-A230-785C3871FE30}"/>
                </c:ext>
              </c:extLst>
            </c:dLbl>
            <c:dLbl>
              <c:idx val="56"/>
              <c:tx>
                <c:rich>
                  <a:bodyPr/>
                  <a:lstStyle/>
                  <a:p>
                    <a:fld id="{3A54DD37-3EB1-4984-91D7-A3B928CEC37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B-E65B-4093-A230-785C3871FE30}"/>
                </c:ext>
              </c:extLst>
            </c:dLbl>
            <c:dLbl>
              <c:idx val="57"/>
              <c:tx>
                <c:rich>
                  <a:bodyPr/>
                  <a:lstStyle/>
                  <a:p>
                    <a:fld id="{52101A91-E4AA-4B3E-9CEE-C00D05FC2C5D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C-E65B-4093-A230-785C3871FE30}"/>
                </c:ext>
              </c:extLst>
            </c:dLbl>
            <c:dLbl>
              <c:idx val="58"/>
              <c:tx>
                <c:rich>
                  <a:bodyPr/>
                  <a:lstStyle/>
                  <a:p>
                    <a:fld id="{DC8FBD09-1DDC-4439-9EE4-36E1DEEDF484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D-E65B-4093-A230-785C3871FE30}"/>
                </c:ext>
              </c:extLst>
            </c:dLbl>
            <c:dLbl>
              <c:idx val="59"/>
              <c:tx>
                <c:rich>
                  <a:bodyPr/>
                  <a:lstStyle/>
                  <a:p>
                    <a:fld id="{E5CBD267-48D9-4248-98C4-876EEAD000C7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E-E65B-4093-A230-785C3871FE30}"/>
                </c:ext>
              </c:extLst>
            </c:dLbl>
            <c:dLbl>
              <c:idx val="60"/>
              <c:tx>
                <c:rich>
                  <a:bodyPr/>
                  <a:lstStyle/>
                  <a:p>
                    <a:fld id="{1DE83ED3-00D2-4125-B54E-26A8D1BBFBBB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3F-E65B-4093-A230-785C3871FE30}"/>
                </c:ext>
              </c:extLst>
            </c:dLbl>
            <c:dLbl>
              <c:idx val="61"/>
              <c:tx>
                <c:rich>
                  <a:bodyPr/>
                  <a:lstStyle/>
                  <a:p>
                    <a:fld id="{441224FF-E277-45F9-9198-49362C55082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0-E65B-4093-A230-785C3871FE30}"/>
                </c:ext>
              </c:extLst>
            </c:dLbl>
            <c:dLbl>
              <c:idx val="62"/>
              <c:tx>
                <c:rich>
                  <a:bodyPr/>
                  <a:lstStyle/>
                  <a:p>
                    <a:fld id="{1B37D41B-174E-4BC1-9DC0-B9B283ED212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1-E65B-4093-A230-785C3871FE30}"/>
                </c:ext>
              </c:extLst>
            </c:dLbl>
            <c:dLbl>
              <c:idx val="63"/>
              <c:tx>
                <c:rich>
                  <a:bodyPr/>
                  <a:lstStyle/>
                  <a:p>
                    <a:fld id="{ABBDDBB1-F163-4C33-9CAB-48CF05407992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2-E65B-4093-A230-785C3871FE30}"/>
                </c:ext>
              </c:extLst>
            </c:dLbl>
            <c:dLbl>
              <c:idx val="64"/>
              <c:tx>
                <c:rich>
                  <a:bodyPr/>
                  <a:lstStyle/>
                  <a:p>
                    <a:fld id="{F1503880-7C24-47F1-9341-E6FB07567F3E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3-E65B-4093-A230-785C3871FE30}"/>
                </c:ext>
              </c:extLst>
            </c:dLbl>
            <c:dLbl>
              <c:idx val="65"/>
              <c:tx>
                <c:rich>
                  <a:bodyPr/>
                  <a:lstStyle/>
                  <a:p>
                    <a:fld id="{AB88BF92-03C1-46F6-B4EF-AF4A4FB0F7F3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4-E65B-4093-A230-785C3871FE30}"/>
                </c:ext>
              </c:extLst>
            </c:dLbl>
            <c:dLbl>
              <c:idx val="66"/>
              <c:tx>
                <c:rich>
                  <a:bodyPr/>
                  <a:lstStyle/>
                  <a:p>
                    <a:fld id="{14087CC7-23BB-4828-A9F6-74B4FA64E5B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45-E65B-4093-A230-785C3871FE30}"/>
                </c:ext>
              </c:extLst>
            </c:dLbl>
            <c:dLbl>
              <c:idx val="67"/>
              <c:tx>
                <c:rich>
                  <a:bodyPr/>
                  <a:lstStyle/>
                  <a:p>
                    <a:fld id="{00BF8922-D66B-40FC-95AA-2F7CA76C604A}" type="CELLRANGE">
                      <a:rPr lang="ja-JP" altLang="en-US"/>
                      <a:pPr/>
                      <a:t>[CELLRANGE]</a:t>
                    </a:fld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65B-4093-A230-785C3871FE30}"/>
                </c:ext>
              </c:extLst>
            </c:dLbl>
            <c:dLbl>
              <c:idx val="68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6-E65B-4093-A230-785C3871FE30}"/>
                </c:ext>
              </c:extLst>
            </c:dLbl>
            <c:dLbl>
              <c:idx val="69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7-E65B-4093-A230-785C3871FE30}"/>
                </c:ext>
              </c:extLst>
            </c:dLbl>
            <c:dLbl>
              <c:idx val="7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8-E65B-4093-A230-785C3871FE30}"/>
                </c:ext>
              </c:extLst>
            </c:dLbl>
            <c:dLbl>
              <c:idx val="7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9-E65B-4093-A230-785C3871FE30}"/>
                </c:ext>
              </c:extLst>
            </c:dLbl>
            <c:dLbl>
              <c:idx val="7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A-E65B-4093-A230-785C3871FE30}"/>
                </c:ext>
              </c:extLst>
            </c:dLbl>
            <c:dLbl>
              <c:idx val="73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B-E65B-4093-A230-785C3871FE30}"/>
                </c:ext>
              </c:extLst>
            </c:dLbl>
            <c:dLbl>
              <c:idx val="74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C-E65B-4093-A230-785C3871FE30}"/>
                </c:ext>
              </c:extLst>
            </c:dLbl>
            <c:dLbl>
              <c:idx val="75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D-E65B-4093-A230-785C3871FE30}"/>
                </c:ext>
              </c:extLst>
            </c:dLbl>
            <c:dLbl>
              <c:idx val="76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E-E65B-4093-A230-785C3871FE30}"/>
                </c:ext>
              </c:extLst>
            </c:dLbl>
            <c:dLbl>
              <c:idx val="77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4F-E65B-4093-A230-785C3871FE30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0-E65B-4093-A230-785C3871FE30}"/>
                </c:ext>
              </c:extLst>
            </c:dLbl>
            <c:dLbl>
              <c:idx val="79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1-E65B-4093-A230-785C3871FE30}"/>
                </c:ext>
              </c:extLst>
            </c:dLbl>
            <c:dLbl>
              <c:idx val="80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2-E65B-4093-A230-785C3871FE30}"/>
                </c:ext>
              </c:extLst>
            </c:dLbl>
            <c:dLbl>
              <c:idx val="81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3-E65B-4093-A230-785C3871FE30}"/>
                </c:ext>
              </c:extLst>
            </c:dLbl>
            <c:dLbl>
              <c:idx val="82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4-E65B-4093-A230-785C3871FE30}"/>
                </c:ext>
              </c:extLst>
            </c:dLbl>
            <c:dLbl>
              <c:idx val="83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5-E65B-4093-A230-785C3871FE30}"/>
                </c:ext>
              </c:extLst>
            </c:dLbl>
            <c:dLbl>
              <c:idx val="84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6-E65B-4093-A230-785C3871FE30}"/>
                </c:ext>
              </c:extLst>
            </c:dLbl>
            <c:dLbl>
              <c:idx val="85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7-E65B-4093-A230-785C3871FE30}"/>
                </c:ext>
              </c:extLst>
            </c:dLbl>
            <c:dLbl>
              <c:idx val="86"/>
              <c:tx>
                <c:rich>
                  <a:bodyPr/>
                  <a:lstStyle/>
                  <a:p>
                    <a:endParaRPr lang="ja-JP" alt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58-E65B-4093-A230-785C3871F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0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</c:trendlineLbl>
          </c:trendline>
          <c:xVal>
            <c:numRef>
              <c:f>近畿!$F$2:$F$215</c:f>
              <c:numCache>
                <c:formatCode>#,##0_);[Red]\(#,##0\)</c:formatCode>
                <c:ptCount val="87"/>
                <c:pt idx="0">
                  <c:v>136.88999999999999</c:v>
                </c:pt>
                <c:pt idx="1">
                  <c:v>223.63</c:v>
                </c:pt>
                <c:pt idx="2">
                  <c:v>286.62</c:v>
                </c:pt>
                <c:pt idx="3">
                  <c:v>68.67</c:v>
                </c:pt>
                <c:pt idx="4">
                  <c:v>292.00392630625191</c:v>
                </c:pt>
                <c:pt idx="5">
                  <c:v>88.98</c:v>
                </c:pt>
                <c:pt idx="6">
                  <c:v>180.3</c:v>
                </c:pt>
                <c:pt idx="7">
                  <c:v>95.19</c:v>
                </c:pt>
                <c:pt idx="8">
                  <c:v>166.78</c:v>
                </c:pt>
                <c:pt idx="9">
                  <c:v>70.709999999999994</c:v>
                </c:pt>
                <c:pt idx="10">
                  <c:v>286.77999999999997</c:v>
                </c:pt>
                <c:pt idx="11">
                  <c:v>174.16</c:v>
                </c:pt>
                <c:pt idx="12">
                  <c:v>49.7</c:v>
                </c:pt>
                <c:pt idx="13">
                  <c:v>88.07</c:v>
                </c:pt>
                <c:pt idx="14">
                  <c:v>111.08737724894273</c:v>
                </c:pt>
                <c:pt idx="15">
                  <c:v>267.32</c:v>
                </c:pt>
                <c:pt idx="16">
                  <c:v>98.53</c:v>
                </c:pt>
                <c:pt idx="17">
                  <c:v>98.31</c:v>
                </c:pt>
                <c:pt idx="18">
                  <c:v>162.65</c:v>
                </c:pt>
                <c:pt idx="19">
                  <c:v>96.23</c:v>
                </c:pt>
                <c:pt idx="20">
                  <c:v>63.54</c:v>
                </c:pt>
                <c:pt idx="21">
                  <c:v>104.00669582590852</c:v>
                </c:pt>
                <c:pt idx="22">
                  <c:v>226.09935299923237</c:v>
                </c:pt>
                <c:pt idx="23">
                  <c:v>248.38</c:v>
                </c:pt>
                <c:pt idx="24">
                  <c:v>71.922294447476801</c:v>
                </c:pt>
                <c:pt idx="25">
                  <c:v>282.81891641276991</c:v>
                </c:pt>
                <c:pt idx="26">
                  <c:v>90.67</c:v>
                </c:pt>
                <c:pt idx="27">
                  <c:v>147.41999999999999</c:v>
                </c:pt>
                <c:pt idx="28">
                  <c:v>255.51</c:v>
                </c:pt>
                <c:pt idx="29">
                  <c:v>174.46</c:v>
                </c:pt>
                <c:pt idx="30">
                  <c:v>157.61000000000001</c:v>
                </c:pt>
                <c:pt idx="31">
                  <c:v>52.873022139885201</c:v>
                </c:pt>
                <c:pt idx="32">
                  <c:v>91.55</c:v>
                </c:pt>
                <c:pt idx="33">
                  <c:v>227.7844116369952</c:v>
                </c:pt>
                <c:pt idx="34">
                  <c:v>245.83</c:v>
                </c:pt>
                <c:pt idx="35">
                  <c:v>55.25911787892619</c:v>
                </c:pt>
                <c:pt idx="36">
                  <c:v>92.36656462132305</c:v>
                </c:pt>
                <c:pt idx="37">
                  <c:v>64.25</c:v>
                </c:pt>
                <c:pt idx="38">
                  <c:v>144.06</c:v>
                </c:pt>
                <c:pt idx="39">
                  <c:v>52.494684270385207</c:v>
                </c:pt>
                <c:pt idx="40">
                  <c:v>105.91</c:v>
                </c:pt>
                <c:pt idx="41">
                  <c:v>86.1</c:v>
                </c:pt>
                <c:pt idx="42">
                  <c:v>25.58</c:v>
                </c:pt>
                <c:pt idx="43">
                  <c:v>135.85339300834644</c:v>
                </c:pt>
                <c:pt idx="44">
                  <c:v>52.325553900357043</c:v>
                </c:pt>
                <c:pt idx="45">
                  <c:v>104.90479091077624</c:v>
                </c:pt>
                <c:pt idx="46">
                  <c:v>99.03</c:v>
                </c:pt>
                <c:pt idx="47">
                  <c:v>257.98159314503329</c:v>
                </c:pt>
                <c:pt idx="48">
                  <c:v>49.7</c:v>
                </c:pt>
                <c:pt idx="49">
                  <c:v>4.1399999999999997</c:v>
                </c:pt>
                <c:pt idx="50">
                  <c:v>192.72957512772368</c:v>
                </c:pt>
                <c:pt idx="51">
                  <c:v>123.86</c:v>
                </c:pt>
                <c:pt idx="52">
                  <c:v>52.38</c:v>
                </c:pt>
                <c:pt idx="53">
                  <c:v>39.619999999999997</c:v>
                </c:pt>
                <c:pt idx="54">
                  <c:v>51.597059588862869</c:v>
                </c:pt>
                <c:pt idx="55">
                  <c:v>124.63453701263154</c:v>
                </c:pt>
                <c:pt idx="56">
                  <c:v>58.15</c:v>
                </c:pt>
                <c:pt idx="57">
                  <c:v>43.561027198524826</c:v>
                </c:pt>
                <c:pt idx="58">
                  <c:v>97</c:v>
                </c:pt>
                <c:pt idx="59">
                  <c:v>19.11</c:v>
                </c:pt>
                <c:pt idx="60">
                  <c:v>63.76</c:v>
                </c:pt>
                <c:pt idx="61">
                  <c:v>58.86</c:v>
                </c:pt>
                <c:pt idx="62">
                  <c:v>44.72</c:v>
                </c:pt>
                <c:pt idx="63">
                  <c:v>34.97</c:v>
                </c:pt>
                <c:pt idx="64">
                  <c:v>80.39</c:v>
                </c:pt>
                <c:pt idx="65">
                  <c:v>42.86</c:v>
                </c:pt>
                <c:pt idx="66">
                  <c:v>7.51</c:v>
                </c:pt>
                <c:pt idx="67">
                  <c:v>29.04</c:v>
                </c:pt>
              </c:numCache>
            </c:numRef>
          </c:xVal>
          <c:yVal>
            <c:numRef>
              <c:f>近畿!$N$2:$N$215</c:f>
              <c:numCache>
                <c:formatCode>_(* #,##0_);_(* \(#,##0\);_(* "-"_);_(@_)</c:formatCode>
                <c:ptCount val="87"/>
                <c:pt idx="0">
                  <c:v>155760.97241429507</c:v>
                </c:pt>
                <c:pt idx="1">
                  <c:v>247676.24767624767</c:v>
                </c:pt>
                <c:pt idx="2">
                  <c:v>250862.89549376798</c:v>
                </c:pt>
                <c:pt idx="3">
                  <c:v>251334.41633789742</c:v>
                </c:pt>
                <c:pt idx="4">
                  <c:v>261511.31076528155</c:v>
                </c:pt>
                <c:pt idx="5">
                  <c:v>262551.96674128558</c:v>
                </c:pt>
                <c:pt idx="6">
                  <c:v>283354.51080050826</c:v>
                </c:pt>
                <c:pt idx="7">
                  <c:v>285714.28571428574</c:v>
                </c:pt>
                <c:pt idx="8">
                  <c:v>291853.75240538805</c:v>
                </c:pt>
                <c:pt idx="9">
                  <c:v>300610.09428729897</c:v>
                </c:pt>
                <c:pt idx="10">
                  <c:v>301034.29504627112</c:v>
                </c:pt>
                <c:pt idx="11">
                  <c:v>318840.5797101449</c:v>
                </c:pt>
                <c:pt idx="12">
                  <c:v>329071.59716758458</c:v>
                </c:pt>
                <c:pt idx="13">
                  <c:v>335172.99936319253</c:v>
                </c:pt>
                <c:pt idx="14">
                  <c:v>335218.79173540731</c:v>
                </c:pt>
                <c:pt idx="15">
                  <c:v>335686.55135898339</c:v>
                </c:pt>
                <c:pt idx="16">
                  <c:v>343071.35470527405</c:v>
                </c:pt>
                <c:pt idx="17">
                  <c:v>348054.2195015304</c:v>
                </c:pt>
                <c:pt idx="18">
                  <c:v>348272.08445373969</c:v>
                </c:pt>
                <c:pt idx="19">
                  <c:v>351418.48607661133</c:v>
                </c:pt>
                <c:pt idx="20">
                  <c:v>353160.19733780134</c:v>
                </c:pt>
                <c:pt idx="21">
                  <c:v>356580.82975679543</c:v>
                </c:pt>
                <c:pt idx="22">
                  <c:v>356712.42048878473</c:v>
                </c:pt>
                <c:pt idx="23">
                  <c:v>365323.72529752157</c:v>
                </c:pt>
                <c:pt idx="24">
                  <c:v>367209.55483170465</c:v>
                </c:pt>
                <c:pt idx="25">
                  <c:v>369151.0440481634</c:v>
                </c:pt>
                <c:pt idx="26">
                  <c:v>374726.71622212505</c:v>
                </c:pt>
                <c:pt idx="27">
                  <c:v>379026.73063742288</c:v>
                </c:pt>
                <c:pt idx="28">
                  <c:v>383247.54328497895</c:v>
                </c:pt>
                <c:pt idx="29">
                  <c:v>414634.14634146343</c:v>
                </c:pt>
                <c:pt idx="30">
                  <c:v>421203.43839541549</c:v>
                </c:pt>
                <c:pt idx="31">
                  <c:v>428387.57124471408</c:v>
                </c:pt>
                <c:pt idx="32">
                  <c:v>440796.01990049751</c:v>
                </c:pt>
                <c:pt idx="33">
                  <c:v>445318.77308495261</c:v>
                </c:pt>
                <c:pt idx="34">
                  <c:v>448435.68945538817</c:v>
                </c:pt>
                <c:pt idx="35">
                  <c:v>466737.62639701972</c:v>
                </c:pt>
                <c:pt idx="36">
                  <c:v>467955.80110497237</c:v>
                </c:pt>
                <c:pt idx="37">
                  <c:v>473494.67012388358</c:v>
                </c:pt>
                <c:pt idx="38">
                  <c:v>475015.14233797695</c:v>
                </c:pt>
                <c:pt idx="39">
                  <c:v>478072.88449660287</c:v>
                </c:pt>
                <c:pt idx="40">
                  <c:v>483772.53814147017</c:v>
                </c:pt>
                <c:pt idx="41">
                  <c:v>494493.39207048458</c:v>
                </c:pt>
                <c:pt idx="42">
                  <c:v>505198.7767584098</c:v>
                </c:pt>
                <c:pt idx="43">
                  <c:v>508400.74673304294</c:v>
                </c:pt>
                <c:pt idx="44">
                  <c:v>512859.30408472015</c:v>
                </c:pt>
                <c:pt idx="45">
                  <c:v>515060.74222000333</c:v>
                </c:pt>
                <c:pt idx="46">
                  <c:v>519732.84760170005</c:v>
                </c:pt>
                <c:pt idx="47">
                  <c:v>520842.1647590787</c:v>
                </c:pt>
                <c:pt idx="48">
                  <c:v>524725.27472527476</c:v>
                </c:pt>
                <c:pt idx="49">
                  <c:v>545833.33333333337</c:v>
                </c:pt>
                <c:pt idx="50">
                  <c:v>557180.08106543135</c:v>
                </c:pt>
                <c:pt idx="51">
                  <c:v>560683.76068376063</c:v>
                </c:pt>
                <c:pt idx="52">
                  <c:v>574568.28885400319</c:v>
                </c:pt>
                <c:pt idx="53">
                  <c:v>574683.54430379742</c:v>
                </c:pt>
                <c:pt idx="54">
                  <c:v>607178.46460618149</c:v>
                </c:pt>
                <c:pt idx="55">
                  <c:v>619605.11955551151</c:v>
                </c:pt>
                <c:pt idx="56">
                  <c:v>650831.35391923995</c:v>
                </c:pt>
                <c:pt idx="57">
                  <c:v>651553.31654072204</c:v>
                </c:pt>
                <c:pt idx="58">
                  <c:v>658250.67628494138</c:v>
                </c:pt>
                <c:pt idx="59">
                  <c:v>681372.54901960783</c:v>
                </c:pt>
                <c:pt idx="60">
                  <c:v>718030.18268467032</c:v>
                </c:pt>
                <c:pt idx="61">
                  <c:v>774193.54838709673</c:v>
                </c:pt>
                <c:pt idx="62">
                  <c:v>812500</c:v>
                </c:pt>
                <c:pt idx="63">
                  <c:v>832579.18552036199</c:v>
                </c:pt>
                <c:pt idx="64">
                  <c:v>917073.17073170736</c:v>
                </c:pt>
                <c:pt idx="65">
                  <c:v>1000000</c:v>
                </c:pt>
                <c:pt idx="66">
                  <c:v>1033472.8033472804</c:v>
                </c:pt>
                <c:pt idx="67">
                  <c:v>1212669.6832579186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近畿!$C$3:$C$196</c15:f>
                <c15:dlblRangeCache>
                  <c:ptCount val="68"/>
                  <c:pt idx="0">
                    <c:v>福知山市</c:v>
                  </c:pt>
                  <c:pt idx="1">
                    <c:v>舞鶴市</c:v>
                  </c:pt>
                  <c:pt idx="2">
                    <c:v>東近江市</c:v>
                  </c:pt>
                  <c:pt idx="3">
                    <c:v>有田川町</c:v>
                  </c:pt>
                  <c:pt idx="4">
                    <c:v>西脇市</c:v>
                  </c:pt>
                  <c:pt idx="5">
                    <c:v>五條市</c:v>
                  </c:pt>
                  <c:pt idx="6">
                    <c:v>甲賀市</c:v>
                  </c:pt>
                  <c:pt idx="7">
                    <c:v>白浜町</c:v>
                  </c:pt>
                  <c:pt idx="8">
                    <c:v>日高町</c:v>
                  </c:pt>
                  <c:pt idx="9">
                    <c:v>那智勝浦町</c:v>
                  </c:pt>
                  <c:pt idx="10">
                    <c:v>岬町</c:v>
                  </c:pt>
                  <c:pt idx="11">
                    <c:v>与謝野町</c:v>
                  </c:pt>
                  <c:pt idx="12">
                    <c:v>南丹市</c:v>
                  </c:pt>
                  <c:pt idx="13">
                    <c:v>綾部市</c:v>
                  </c:pt>
                  <c:pt idx="14">
                    <c:v>豊岡市</c:v>
                  </c:pt>
                  <c:pt idx="15">
                    <c:v>上富田町</c:v>
                  </c:pt>
                  <c:pt idx="16">
                    <c:v>新宮市</c:v>
                  </c:pt>
                  <c:pt idx="17">
                    <c:v>かつらぎ町</c:v>
                  </c:pt>
                  <c:pt idx="18">
                    <c:v>長浜市</c:v>
                  </c:pt>
                  <c:pt idx="19">
                    <c:v>京丹後市</c:v>
                  </c:pt>
                  <c:pt idx="20">
                    <c:v>田辺市</c:v>
                  </c:pt>
                  <c:pt idx="21">
                    <c:v>多可町</c:v>
                  </c:pt>
                  <c:pt idx="22">
                    <c:v>洲本市</c:v>
                  </c:pt>
                  <c:pt idx="23">
                    <c:v>紀の川市</c:v>
                  </c:pt>
                  <c:pt idx="24">
                    <c:v>朝来市</c:v>
                  </c:pt>
                  <c:pt idx="25">
                    <c:v>加西市</c:v>
                  </c:pt>
                  <c:pt idx="26">
                    <c:v>宮津市</c:v>
                  </c:pt>
                  <c:pt idx="27">
                    <c:v>宇治田原町</c:v>
                  </c:pt>
                  <c:pt idx="28">
                    <c:v>竜王町</c:v>
                  </c:pt>
                  <c:pt idx="29">
                    <c:v>日野町</c:v>
                  </c:pt>
                  <c:pt idx="30">
                    <c:v>由良町</c:v>
                  </c:pt>
                  <c:pt idx="31">
                    <c:v>宍粟市</c:v>
                  </c:pt>
                  <c:pt idx="32">
                    <c:v>みなべ町</c:v>
                  </c:pt>
                  <c:pt idx="33">
                    <c:v>淡路市</c:v>
                  </c:pt>
                  <c:pt idx="34">
                    <c:v>高取町</c:v>
                  </c:pt>
                  <c:pt idx="35">
                    <c:v>新温泉町</c:v>
                  </c:pt>
                  <c:pt idx="36">
                    <c:v>上郡町</c:v>
                  </c:pt>
                  <c:pt idx="37">
                    <c:v>高島市</c:v>
                  </c:pt>
                  <c:pt idx="38">
                    <c:v>米原市</c:v>
                  </c:pt>
                  <c:pt idx="39">
                    <c:v>神河町</c:v>
                  </c:pt>
                  <c:pt idx="40">
                    <c:v>宇陀市</c:v>
                  </c:pt>
                  <c:pt idx="41">
                    <c:v>能勢町</c:v>
                  </c:pt>
                  <c:pt idx="42">
                    <c:v>日高川町</c:v>
                  </c:pt>
                  <c:pt idx="43">
                    <c:v>市川町</c:v>
                  </c:pt>
                  <c:pt idx="44">
                    <c:v>養父市</c:v>
                  </c:pt>
                  <c:pt idx="45">
                    <c:v>丹波篠山市</c:v>
                  </c:pt>
                  <c:pt idx="46">
                    <c:v>串本町</c:v>
                  </c:pt>
                  <c:pt idx="47">
                    <c:v>加東市</c:v>
                  </c:pt>
                  <c:pt idx="48">
                    <c:v>和束町</c:v>
                  </c:pt>
                  <c:pt idx="49">
                    <c:v>十津川村</c:v>
                  </c:pt>
                  <c:pt idx="50">
                    <c:v>南あわじ市</c:v>
                  </c:pt>
                  <c:pt idx="51">
                    <c:v>千早赤阪村</c:v>
                  </c:pt>
                  <c:pt idx="52">
                    <c:v>多賀町</c:v>
                  </c:pt>
                  <c:pt idx="53">
                    <c:v>京丹波町</c:v>
                  </c:pt>
                  <c:pt idx="54">
                    <c:v>佐用町</c:v>
                  </c:pt>
                  <c:pt idx="55">
                    <c:v>丹波市</c:v>
                  </c:pt>
                  <c:pt idx="56">
                    <c:v>紀美野町</c:v>
                  </c:pt>
                  <c:pt idx="57">
                    <c:v>香美町</c:v>
                  </c:pt>
                  <c:pt idx="58">
                    <c:v>広川町</c:v>
                  </c:pt>
                  <c:pt idx="59">
                    <c:v>すさみ町</c:v>
                  </c:pt>
                  <c:pt idx="60">
                    <c:v>印南町</c:v>
                  </c:pt>
                  <c:pt idx="61">
                    <c:v>吉野町</c:v>
                  </c:pt>
                  <c:pt idx="62">
                    <c:v>山添村</c:v>
                  </c:pt>
                  <c:pt idx="63">
                    <c:v>南山城村</c:v>
                  </c:pt>
                  <c:pt idx="64">
                    <c:v>九度山町</c:v>
                  </c:pt>
                  <c:pt idx="65">
                    <c:v>笠置町</c:v>
                  </c:pt>
                  <c:pt idx="66">
                    <c:v>古座川町</c:v>
                  </c:pt>
                  <c:pt idx="67">
                    <c:v>伊根町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65B-4093-A230-785C3871FE3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1444529360"/>
        <c:axId val="1444530800"/>
      </c:scatterChart>
      <c:valAx>
        <c:axId val="1444529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人口密度（人・㎢）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4530800"/>
        <c:crosses val="autoZero"/>
        <c:crossBetween val="midCat"/>
      </c:valAx>
      <c:valAx>
        <c:axId val="1444530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こども一人当たり教育予算（円）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44529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607383</xdr:colOff>
      <xdr:row>0</xdr:row>
      <xdr:rowOff>156881</xdr:rowOff>
    </xdr:from>
    <xdr:to>
      <xdr:col>20</xdr:col>
      <xdr:colOff>381001</xdr:colOff>
      <xdr:row>52</xdr:row>
      <xdr:rowOff>50985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CEF3D75-FFE5-4F71-838F-1EBA9D5CE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135546</xdr:colOff>
      <xdr:row>0</xdr:row>
      <xdr:rowOff>137747</xdr:rowOff>
    </xdr:from>
    <xdr:to>
      <xdr:col>20</xdr:col>
      <xdr:colOff>315057</xdr:colOff>
      <xdr:row>14</xdr:row>
      <xdr:rowOff>109904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4485EE0B-5F8A-D1E8-4635-E2FA33A26B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35883</xdr:colOff>
      <xdr:row>19</xdr:row>
      <xdr:rowOff>61480</xdr:rowOff>
    </xdr:from>
    <xdr:to>
      <xdr:col>29</xdr:col>
      <xdr:colOff>85824</xdr:colOff>
      <xdr:row>66</xdr:row>
      <xdr:rowOff>107422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248DDA67-8C7D-7254-8A36-3E6E91D54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37DFE-CA53-4E46-B0DD-8DF53392228E}">
  <sheetPr filterMode="1"/>
  <dimension ref="A1:N112"/>
  <sheetViews>
    <sheetView tabSelected="1" zoomScale="85" zoomScaleNormal="85" workbookViewId="0">
      <selection activeCell="S14" sqref="S14"/>
    </sheetView>
  </sheetViews>
  <sheetFormatPr defaultColWidth="8.75" defaultRowHeight="13.5" x14ac:dyDescent="0.15"/>
  <cols>
    <col min="1" max="1" width="5.125" style="1" customWidth="1"/>
    <col min="2" max="2" width="3.125" style="1" customWidth="1"/>
    <col min="3" max="3" width="7.875" style="1" customWidth="1"/>
    <col min="4" max="4" width="10.375" style="1" customWidth="1"/>
    <col min="5" max="5" width="9" style="1" customWidth="1"/>
    <col min="6" max="6" width="8.625" style="11" customWidth="1"/>
    <col min="7" max="7" width="8.5" style="13" customWidth="1"/>
    <col min="8" max="10" width="4.5" style="1" hidden="1" customWidth="1"/>
    <col min="11" max="11" width="12.875" style="13" customWidth="1"/>
    <col min="12" max="12" width="13.125" style="1" customWidth="1"/>
    <col min="13" max="13" width="11.875" style="3" customWidth="1"/>
    <col min="14" max="14" width="14.75" style="1" customWidth="1"/>
    <col min="15" max="16384" width="8.75" style="1"/>
  </cols>
  <sheetData>
    <row r="1" spans="1:14" ht="54" x14ac:dyDescent="0.15">
      <c r="A1" s="1" t="s">
        <v>53</v>
      </c>
      <c r="C1" s="1" t="s">
        <v>0</v>
      </c>
      <c r="D1" s="1" t="s">
        <v>215</v>
      </c>
      <c r="E1" s="1" t="s">
        <v>2</v>
      </c>
      <c r="F1" s="11" t="s">
        <v>52</v>
      </c>
      <c r="G1" s="12" t="s">
        <v>3</v>
      </c>
      <c r="H1" s="2" t="s">
        <v>4</v>
      </c>
      <c r="I1" s="2" t="s">
        <v>5</v>
      </c>
      <c r="J1" s="2" t="s">
        <v>6</v>
      </c>
      <c r="K1" s="13" t="s">
        <v>213</v>
      </c>
      <c r="L1" s="1" t="s">
        <v>214</v>
      </c>
      <c r="M1" s="3" t="s">
        <v>9</v>
      </c>
      <c r="N1" s="4" t="s">
        <v>10</v>
      </c>
    </row>
    <row r="2" spans="1:14" hidden="1" x14ac:dyDescent="0.15">
      <c r="A2" s="1">
        <v>159</v>
      </c>
      <c r="B2" s="1" t="s">
        <v>211</v>
      </c>
      <c r="C2" s="1" t="s">
        <v>170</v>
      </c>
      <c r="D2" s="5">
        <v>1176</v>
      </c>
      <c r="E2" s="4">
        <v>175.66</v>
      </c>
      <c r="F2" s="12">
        <v>6.14</v>
      </c>
      <c r="G2" s="12">
        <v>110</v>
      </c>
      <c r="H2" s="6"/>
      <c r="K2" s="13" t="s">
        <v>216</v>
      </c>
      <c r="L2" s="1" t="s">
        <v>216</v>
      </c>
      <c r="M2" s="3" t="e">
        <f t="shared" ref="M2:M65" si="0">L2/K2</f>
        <v>#VALUE!</v>
      </c>
      <c r="N2" s="7" t="e">
        <f t="shared" ref="N2:N65" si="1">L2*1000000/G2</f>
        <v>#VALUE!</v>
      </c>
    </row>
    <row r="3" spans="1:14" x14ac:dyDescent="0.15">
      <c r="A3" s="1">
        <v>161</v>
      </c>
      <c r="B3" s="1" t="s">
        <v>211</v>
      </c>
      <c r="C3" s="1" t="s">
        <v>172</v>
      </c>
      <c r="D3" s="5">
        <v>3061</v>
      </c>
      <c r="E3" s="4">
        <v>672.38</v>
      </c>
      <c r="F3" s="12">
        <v>4.1399999999999997</v>
      </c>
      <c r="G3" s="12">
        <v>480</v>
      </c>
      <c r="H3" s="6"/>
      <c r="K3" s="13">
        <v>6091</v>
      </c>
      <c r="L3" s="1">
        <v>262</v>
      </c>
      <c r="M3" s="3">
        <f>L3/K3</f>
        <v>4.3014283368904942E-2</v>
      </c>
      <c r="N3" s="7">
        <f>L3*1000000/G3</f>
        <v>545833.33333333337</v>
      </c>
    </row>
    <row r="4" spans="1:14" hidden="1" x14ac:dyDescent="0.15">
      <c r="A4" s="1">
        <v>168</v>
      </c>
      <c r="B4" s="1" t="s">
        <v>212</v>
      </c>
      <c r="C4" s="1" t="s">
        <v>179</v>
      </c>
      <c r="D4" s="5">
        <v>60818</v>
      </c>
      <c r="E4" s="4">
        <v>130.55000000000001</v>
      </c>
      <c r="F4" s="12">
        <v>443.04</v>
      </c>
      <c r="G4" s="12">
        <v>9814</v>
      </c>
      <c r="H4" s="2"/>
      <c r="K4" s="13">
        <v>29394</v>
      </c>
      <c r="L4" s="1">
        <v>2320</v>
      </c>
      <c r="M4" s="3">
        <f>L4/K4</f>
        <v>7.8927672314077699E-2</v>
      </c>
      <c r="N4" s="7">
        <f>L4*1000000/G4</f>
        <v>236396.98390055023</v>
      </c>
    </row>
    <row r="5" spans="1:14" x14ac:dyDescent="0.15">
      <c r="A5" s="1">
        <v>193</v>
      </c>
      <c r="B5" s="1" t="s">
        <v>212</v>
      </c>
      <c r="C5" s="1" t="s">
        <v>204</v>
      </c>
      <c r="D5" s="5">
        <v>2480</v>
      </c>
      <c r="E5" s="4">
        <v>294.23</v>
      </c>
      <c r="F5" s="12">
        <v>7.51</v>
      </c>
      <c r="G5" s="12">
        <v>239</v>
      </c>
      <c r="H5" s="6"/>
      <c r="K5" s="13">
        <v>3449</v>
      </c>
      <c r="L5" s="1">
        <v>247</v>
      </c>
      <c r="M5" s="3">
        <f>L5/K5</f>
        <v>7.1614960858219778E-2</v>
      </c>
      <c r="N5" s="7">
        <f>L5*1000000/G5</f>
        <v>1033472.8033472804</v>
      </c>
    </row>
    <row r="6" spans="1:14" x14ac:dyDescent="0.15">
      <c r="A6" s="1">
        <v>190</v>
      </c>
      <c r="B6" s="1" t="s">
        <v>212</v>
      </c>
      <c r="C6" s="1" t="s">
        <v>201</v>
      </c>
      <c r="D6" s="5">
        <v>3685</v>
      </c>
      <c r="E6" s="4">
        <v>174.45</v>
      </c>
      <c r="F6" s="12">
        <v>19.11</v>
      </c>
      <c r="G6" s="12">
        <v>408</v>
      </c>
      <c r="H6" s="6"/>
      <c r="K6" s="13">
        <v>4774</v>
      </c>
      <c r="L6" s="1">
        <v>278</v>
      </c>
      <c r="M6" s="3">
        <f>L6/K6</f>
        <v>5.8232090490155007E-2</v>
      </c>
      <c r="N6" s="7">
        <f>L6*1000000/G6</f>
        <v>681372.54901960783</v>
      </c>
    </row>
    <row r="7" spans="1:14" x14ac:dyDescent="0.15">
      <c r="A7" s="1">
        <v>187</v>
      </c>
      <c r="B7" s="1" t="s">
        <v>212</v>
      </c>
      <c r="C7" s="1" t="s">
        <v>198</v>
      </c>
      <c r="D7" s="5">
        <v>9219</v>
      </c>
      <c r="E7" s="4">
        <v>331.59</v>
      </c>
      <c r="F7" s="12">
        <v>25.58</v>
      </c>
      <c r="G7" s="12">
        <v>1635</v>
      </c>
      <c r="H7" s="6"/>
      <c r="K7" s="13">
        <v>9665</v>
      </c>
      <c r="L7" s="1">
        <v>826</v>
      </c>
      <c r="M7" s="3">
        <f>L7/K7</f>
        <v>8.5463010863942063E-2</v>
      </c>
      <c r="N7" s="7">
        <f>L7*1000000/G7</f>
        <v>505198.7767584098</v>
      </c>
    </row>
    <row r="8" spans="1:14" hidden="1" x14ac:dyDescent="0.15">
      <c r="A8" s="1">
        <v>170</v>
      </c>
      <c r="B8" s="1" t="s">
        <v>212</v>
      </c>
      <c r="C8" s="1" t="s">
        <v>181</v>
      </c>
      <c r="D8" s="5">
        <v>23481</v>
      </c>
      <c r="E8" s="4">
        <v>43.91</v>
      </c>
      <c r="F8" s="12">
        <v>496.81</v>
      </c>
      <c r="G8" s="12">
        <v>3917</v>
      </c>
      <c r="H8" s="2"/>
      <c r="K8" s="13">
        <v>16590</v>
      </c>
      <c r="L8" s="1">
        <v>1004</v>
      </c>
      <c r="M8" s="3">
        <f>L8/K8</f>
        <v>6.051838456901748E-2</v>
      </c>
      <c r="N8" s="7">
        <f>L8*1000000/G8</f>
        <v>256318.61118202706</v>
      </c>
    </row>
    <row r="9" spans="1:14" hidden="1" x14ac:dyDescent="0.15">
      <c r="A9" s="1">
        <v>111</v>
      </c>
      <c r="B9" s="1" t="s">
        <v>210</v>
      </c>
      <c r="C9" s="1" t="s">
        <v>122</v>
      </c>
      <c r="D9" s="12">
        <v>81122</v>
      </c>
      <c r="E9" s="4">
        <v>177.45</v>
      </c>
      <c r="F9" s="12">
        <v>455</v>
      </c>
      <c r="G9" s="12">
        <v>15131</v>
      </c>
      <c r="H9" s="2"/>
      <c r="K9" s="13">
        <v>45479</v>
      </c>
      <c r="L9" s="1">
        <v>3949</v>
      </c>
      <c r="M9" s="3">
        <f>L9/K9</f>
        <v>8.6831284768794384E-2</v>
      </c>
      <c r="N9" s="7">
        <f>L9*1000000/G9</f>
        <v>260987.37690833388</v>
      </c>
    </row>
    <row r="10" spans="1:14" x14ac:dyDescent="0.15">
      <c r="A10" s="1">
        <v>106</v>
      </c>
      <c r="B10" s="1" t="s">
        <v>209</v>
      </c>
      <c r="C10" s="1" t="s">
        <v>117</v>
      </c>
      <c r="D10" s="5">
        <v>1928</v>
      </c>
      <c r="E10" s="4">
        <v>61.95</v>
      </c>
      <c r="F10" s="12">
        <v>29.04</v>
      </c>
      <c r="G10" s="5">
        <v>221</v>
      </c>
      <c r="H10" s="2"/>
      <c r="K10" s="13">
        <v>3730</v>
      </c>
      <c r="L10" s="1">
        <v>268</v>
      </c>
      <c r="M10" s="3">
        <f>L10/K10</f>
        <v>7.1849865951742628E-2</v>
      </c>
      <c r="N10" s="7">
        <f>L10*1000000/G10</f>
        <v>1212669.6832579186</v>
      </c>
    </row>
    <row r="11" spans="1:14" x14ac:dyDescent="0.15">
      <c r="A11" s="1">
        <v>104</v>
      </c>
      <c r="B11" s="1" t="s">
        <v>209</v>
      </c>
      <c r="C11" s="1" t="s">
        <v>115</v>
      </c>
      <c r="D11" s="5">
        <v>2391</v>
      </c>
      <c r="E11" s="4">
        <v>64.11</v>
      </c>
      <c r="F11" s="12">
        <v>34.97</v>
      </c>
      <c r="G11" s="5">
        <v>221</v>
      </c>
      <c r="H11" s="2"/>
      <c r="K11" s="13">
        <v>2715</v>
      </c>
      <c r="L11" s="1">
        <v>184</v>
      </c>
      <c r="M11" s="3">
        <f>L11/K11</f>
        <v>6.7771639042357279E-2</v>
      </c>
      <c r="N11" s="7">
        <f>L11*1000000/G11</f>
        <v>832579.18552036199</v>
      </c>
    </row>
    <row r="12" spans="1:14" hidden="1" x14ac:dyDescent="0.15">
      <c r="A12" s="1">
        <v>88</v>
      </c>
      <c r="B12" s="1" t="s">
        <v>209</v>
      </c>
      <c r="C12" s="1" t="s">
        <v>99</v>
      </c>
      <c r="D12" s="5">
        <v>86174</v>
      </c>
      <c r="E12" s="4">
        <v>224.8</v>
      </c>
      <c r="F12" s="12">
        <v>378.45</v>
      </c>
      <c r="G12" s="5">
        <v>14948</v>
      </c>
      <c r="H12" s="6"/>
      <c r="K12" s="13">
        <v>44320</v>
      </c>
      <c r="L12" s="1">
        <v>4137</v>
      </c>
      <c r="M12" s="3">
        <f>L12/K12</f>
        <v>9.3343862815884471E-2</v>
      </c>
      <c r="N12" s="7">
        <f>L12*1000000/G12</f>
        <v>276759.43270002678</v>
      </c>
    </row>
    <row r="13" spans="1:14" hidden="1" x14ac:dyDescent="0.15">
      <c r="A13" s="1">
        <v>156</v>
      </c>
      <c r="B13" s="1" t="s">
        <v>211</v>
      </c>
      <c r="C13" s="1" t="s">
        <v>167</v>
      </c>
      <c r="D13" s="5">
        <v>16728</v>
      </c>
      <c r="E13" s="4">
        <v>38.1</v>
      </c>
      <c r="F13" s="12">
        <v>414.17</v>
      </c>
      <c r="G13" s="12">
        <v>2453</v>
      </c>
      <c r="H13" s="2"/>
      <c r="K13" s="13">
        <v>9939</v>
      </c>
      <c r="L13" s="1">
        <v>680</v>
      </c>
      <c r="M13" s="3">
        <f>L13/K13</f>
        <v>6.8417345809437563E-2</v>
      </c>
      <c r="N13" s="7">
        <f>L13*1000000/G13</f>
        <v>277211.57766000816</v>
      </c>
    </row>
    <row r="14" spans="1:14" x14ac:dyDescent="0.15">
      <c r="A14" s="1">
        <v>105</v>
      </c>
      <c r="B14" s="1" t="s">
        <v>209</v>
      </c>
      <c r="C14" s="1" t="s">
        <v>116</v>
      </c>
      <c r="D14" s="5">
        <v>12907</v>
      </c>
      <c r="E14" s="4">
        <v>303.08999999999997</v>
      </c>
      <c r="F14" s="12">
        <v>39.619999999999997</v>
      </c>
      <c r="G14" s="5">
        <v>1580</v>
      </c>
      <c r="H14" s="2"/>
      <c r="K14" s="13">
        <v>11298</v>
      </c>
      <c r="L14" s="1">
        <v>908</v>
      </c>
      <c r="M14" s="3">
        <f>L14/K14</f>
        <v>8.0368206762258809E-2</v>
      </c>
      <c r="N14" s="7">
        <f>L14*1000000/G14</f>
        <v>574683.54430379742</v>
      </c>
    </row>
    <row r="15" spans="1:14" x14ac:dyDescent="0.15">
      <c r="A15" s="1">
        <v>101</v>
      </c>
      <c r="B15" s="1" t="s">
        <v>209</v>
      </c>
      <c r="C15" s="1" t="s">
        <v>112</v>
      </c>
      <c r="D15" s="5">
        <v>1144</v>
      </c>
      <c r="E15" s="4">
        <v>23.52</v>
      </c>
      <c r="F15" s="12">
        <v>42.86</v>
      </c>
      <c r="G15" s="5">
        <v>64</v>
      </c>
      <c r="H15" s="2"/>
      <c r="K15" s="13">
        <v>1487</v>
      </c>
      <c r="L15" s="1">
        <v>64</v>
      </c>
      <c r="M15" s="3">
        <f>L15/K15</f>
        <v>4.3039677202420981E-2</v>
      </c>
      <c r="N15" s="7">
        <f>L15*1000000/G15</f>
        <v>1000000</v>
      </c>
    </row>
    <row r="16" spans="1:14" x14ac:dyDescent="0.15">
      <c r="A16" s="1">
        <v>40</v>
      </c>
      <c r="B16" s="1" t="s">
        <v>207</v>
      </c>
      <c r="C16" s="1" t="s">
        <v>50</v>
      </c>
      <c r="D16" s="5">
        <v>16064</v>
      </c>
      <c r="E16" s="1">
        <v>368.77</v>
      </c>
      <c r="F16" s="11">
        <f>D16/E16</f>
        <v>43.561027198524826</v>
      </c>
      <c r="G16" s="12">
        <v>2382</v>
      </c>
      <c r="H16" s="8">
        <v>11</v>
      </c>
      <c r="I16" s="9">
        <v>3</v>
      </c>
      <c r="J16" s="6">
        <f>H16+I16</f>
        <v>14</v>
      </c>
      <c r="K16" s="13">
        <v>14837</v>
      </c>
      <c r="L16" s="1">
        <v>1552</v>
      </c>
      <c r="M16" s="3">
        <f>L16/K16</f>
        <v>0.10460335647368066</v>
      </c>
      <c r="N16" s="7">
        <f>L16*1000000/G16</f>
        <v>651553.31654072204</v>
      </c>
    </row>
    <row r="17" spans="1:14" x14ac:dyDescent="0.15">
      <c r="A17" s="1">
        <v>139</v>
      </c>
      <c r="B17" s="1" t="s">
        <v>211</v>
      </c>
      <c r="C17" s="1" t="s">
        <v>150</v>
      </c>
      <c r="D17" s="5">
        <v>3226</v>
      </c>
      <c r="E17" s="4">
        <v>66.52</v>
      </c>
      <c r="F17" s="12">
        <v>44.72</v>
      </c>
      <c r="G17" s="12">
        <v>352</v>
      </c>
      <c r="H17" s="6"/>
      <c r="K17" s="13">
        <v>3111</v>
      </c>
      <c r="L17" s="1">
        <v>286</v>
      </c>
      <c r="M17" s="3">
        <f>L17/K17</f>
        <v>9.1931854709096747E-2</v>
      </c>
      <c r="N17" s="7">
        <f>L17*1000000/G17</f>
        <v>812500</v>
      </c>
    </row>
    <row r="18" spans="1:14" x14ac:dyDescent="0.15">
      <c r="A18" s="1">
        <v>95</v>
      </c>
      <c r="B18" s="1" t="s">
        <v>209</v>
      </c>
      <c r="C18" s="1" t="s">
        <v>106</v>
      </c>
      <c r="D18" s="5">
        <v>31629</v>
      </c>
      <c r="E18" s="4">
        <v>616.4</v>
      </c>
      <c r="F18" s="12">
        <v>49.7</v>
      </c>
      <c r="G18" s="5">
        <v>5084</v>
      </c>
      <c r="H18" s="6"/>
      <c r="K18" s="13">
        <v>23660</v>
      </c>
      <c r="L18" s="1">
        <v>1673</v>
      </c>
      <c r="M18" s="3">
        <f>L18/K18</f>
        <v>7.0710059171597631E-2</v>
      </c>
      <c r="N18" s="7">
        <f>L18*1000000/G18</f>
        <v>329071.59716758458</v>
      </c>
    </row>
    <row r="19" spans="1:14" hidden="1" x14ac:dyDescent="0.15">
      <c r="A19" s="1">
        <v>9</v>
      </c>
      <c r="B19" s="1" t="s">
        <v>207</v>
      </c>
      <c r="C19" s="1" t="s">
        <v>19</v>
      </c>
      <c r="D19" s="5">
        <v>28355</v>
      </c>
      <c r="E19" s="1">
        <v>90.4</v>
      </c>
      <c r="F19" s="11">
        <f>D19/E19</f>
        <v>313.66150442477874</v>
      </c>
      <c r="G19" s="12">
        <v>4311</v>
      </c>
      <c r="H19" s="8">
        <v>7</v>
      </c>
      <c r="I19" s="9">
        <v>3</v>
      </c>
      <c r="J19" s="6">
        <f>H19+I19</f>
        <v>10</v>
      </c>
      <c r="K19" s="13">
        <v>14292</v>
      </c>
      <c r="L19" s="1">
        <v>1303</v>
      </c>
      <c r="M19" s="3">
        <f>L19/K19</f>
        <v>9.1169885250489788E-2</v>
      </c>
      <c r="N19" s="7">
        <f>L19*1000000/G19</f>
        <v>302250.05799118534</v>
      </c>
    </row>
    <row r="20" spans="1:14" hidden="1" x14ac:dyDescent="0.15">
      <c r="A20" s="1">
        <v>12</v>
      </c>
      <c r="B20" s="1" t="s">
        <v>207</v>
      </c>
      <c r="C20" s="1" t="s">
        <v>22</v>
      </c>
      <c r="D20" s="5">
        <v>45892</v>
      </c>
      <c r="E20" s="1">
        <v>126.85</v>
      </c>
      <c r="F20" s="11">
        <f>D20/E20</f>
        <v>361.78163184864013</v>
      </c>
      <c r="G20" s="12">
        <v>7472</v>
      </c>
      <c r="H20" s="8">
        <v>10</v>
      </c>
      <c r="I20" s="9">
        <v>5</v>
      </c>
      <c r="J20" s="6">
        <f>H20+I20</f>
        <v>15</v>
      </c>
      <c r="K20" s="13">
        <v>23155</v>
      </c>
      <c r="L20" s="1">
        <v>2342</v>
      </c>
      <c r="M20" s="3">
        <f>L20/K20</f>
        <v>0.10114446123947311</v>
      </c>
      <c r="N20" s="7">
        <f>L20*1000000/G20</f>
        <v>313436.83083511778</v>
      </c>
    </row>
    <row r="21" spans="1:14" x14ac:dyDescent="0.15">
      <c r="A21" s="1">
        <v>102</v>
      </c>
      <c r="B21" s="1" t="s">
        <v>209</v>
      </c>
      <c r="C21" s="1" t="s">
        <v>113</v>
      </c>
      <c r="D21" s="5">
        <v>3478</v>
      </c>
      <c r="E21" s="4">
        <v>64.930000000000007</v>
      </c>
      <c r="F21" s="12">
        <v>49.7</v>
      </c>
      <c r="G21" s="5">
        <v>364</v>
      </c>
      <c r="H21" s="6"/>
      <c r="K21" s="13">
        <v>4183</v>
      </c>
      <c r="L21" s="1">
        <v>191</v>
      </c>
      <c r="M21" s="3">
        <f>L21/K21</f>
        <v>4.5661008845326319E-2</v>
      </c>
      <c r="N21" s="7">
        <f>L21*1000000/G21</f>
        <v>524725.27472527476</v>
      </c>
    </row>
    <row r="22" spans="1:14" hidden="1" x14ac:dyDescent="0.15">
      <c r="A22" s="1">
        <v>167</v>
      </c>
      <c r="B22" s="1" t="s">
        <v>212</v>
      </c>
      <c r="C22" s="1" t="s">
        <v>178</v>
      </c>
      <c r="D22" s="5">
        <v>48369</v>
      </c>
      <c r="E22" s="4">
        <v>101.06</v>
      </c>
      <c r="F22" s="12">
        <v>448.12</v>
      </c>
      <c r="G22" s="12">
        <v>6829</v>
      </c>
      <c r="H22" s="2"/>
      <c r="K22" s="13">
        <v>26089</v>
      </c>
      <c r="L22" s="1">
        <v>2213</v>
      </c>
      <c r="M22" s="3">
        <f>L22/K22</f>
        <v>8.4825022039940204E-2</v>
      </c>
      <c r="N22" s="7">
        <f>L22*1000000/G22</f>
        <v>324059.15946697904</v>
      </c>
    </row>
    <row r="23" spans="1:14" x14ac:dyDescent="0.15">
      <c r="A23" s="1">
        <v>39</v>
      </c>
      <c r="B23" s="1" t="s">
        <v>207</v>
      </c>
      <c r="C23" s="1" t="s">
        <v>49</v>
      </c>
      <c r="D23" s="5">
        <v>15863</v>
      </c>
      <c r="E23" s="1">
        <v>307.44</v>
      </c>
      <c r="F23" s="11">
        <f>D23/E23</f>
        <v>51.597059588862869</v>
      </c>
      <c r="G23" s="12">
        <v>2006</v>
      </c>
      <c r="H23" s="8">
        <v>4</v>
      </c>
      <c r="I23" s="9">
        <v>4</v>
      </c>
      <c r="J23" s="6">
        <f>H23+I23</f>
        <v>8</v>
      </c>
      <c r="K23" s="13">
        <v>13054</v>
      </c>
      <c r="L23" s="1">
        <v>1218</v>
      </c>
      <c r="M23" s="3">
        <f>L23/K23</f>
        <v>9.3304734181093918E-2</v>
      </c>
      <c r="N23" s="7">
        <f>L23*1000000/G23</f>
        <v>607178.46460618149</v>
      </c>
    </row>
    <row r="24" spans="1:14" hidden="1" x14ac:dyDescent="0.15">
      <c r="A24" s="1">
        <v>15</v>
      </c>
      <c r="B24" s="1" t="s">
        <v>207</v>
      </c>
      <c r="C24" s="1" t="s">
        <v>25</v>
      </c>
      <c r="D24" s="5">
        <v>75294</v>
      </c>
      <c r="E24" s="1">
        <v>176.51</v>
      </c>
      <c r="F24" s="11">
        <f>D24/E24</f>
        <v>426.57073253640021</v>
      </c>
      <c r="G24" s="12">
        <v>11590</v>
      </c>
      <c r="H24" s="8">
        <v>14</v>
      </c>
      <c r="I24" s="9">
        <v>7</v>
      </c>
      <c r="J24" s="6">
        <f>H24+I24</f>
        <v>21</v>
      </c>
      <c r="K24" s="13">
        <v>34825</v>
      </c>
      <c r="L24" s="1">
        <v>3879</v>
      </c>
      <c r="M24" s="3">
        <f>L24/K24</f>
        <v>0.11138549892318736</v>
      </c>
      <c r="N24" s="7">
        <f>L24*1000000/G24</f>
        <v>334685.07333908544</v>
      </c>
    </row>
    <row r="25" spans="1:14" x14ac:dyDescent="0.15">
      <c r="A25" s="1">
        <v>22</v>
      </c>
      <c r="B25" s="1" t="s">
        <v>207</v>
      </c>
      <c r="C25" s="1" t="s">
        <v>32</v>
      </c>
      <c r="D25" s="5">
        <v>22129</v>
      </c>
      <c r="E25" s="1">
        <v>422.91</v>
      </c>
      <c r="F25" s="11">
        <f>D25/E25</f>
        <v>52.325553900357043</v>
      </c>
      <c r="G25" s="12">
        <v>3305</v>
      </c>
      <c r="H25" s="8">
        <v>8</v>
      </c>
      <c r="I25" s="9">
        <v>3</v>
      </c>
      <c r="J25" s="6">
        <f>H25+I25</f>
        <v>11</v>
      </c>
      <c r="K25" s="13">
        <v>18242</v>
      </c>
      <c r="L25" s="1">
        <v>1695</v>
      </c>
      <c r="M25" s="3">
        <f>L25/K25</f>
        <v>9.2917443262800131E-2</v>
      </c>
      <c r="N25" s="7">
        <f>L25*1000000/G25</f>
        <v>512859.30408472015</v>
      </c>
    </row>
    <row r="26" spans="1:14" x14ac:dyDescent="0.15">
      <c r="A26" s="1">
        <v>126</v>
      </c>
      <c r="B26" s="1" t="s">
        <v>210</v>
      </c>
      <c r="C26" s="1" t="s">
        <v>137</v>
      </c>
      <c r="D26" s="12">
        <v>7274</v>
      </c>
      <c r="E26" s="4">
        <v>135.77000000000001</v>
      </c>
      <c r="F26" s="12">
        <v>52.38</v>
      </c>
      <c r="G26" s="12">
        <v>1274</v>
      </c>
      <c r="H26" s="6"/>
      <c r="K26" s="13">
        <v>5510</v>
      </c>
      <c r="L26" s="1">
        <v>732</v>
      </c>
      <c r="M26" s="3">
        <f>L26/K26</f>
        <v>0.13284936479128856</v>
      </c>
      <c r="N26" s="7">
        <f>L26*1000000/G26</f>
        <v>574568.28885400319</v>
      </c>
    </row>
    <row r="27" spans="1:14" x14ac:dyDescent="0.15">
      <c r="A27" s="1">
        <v>36</v>
      </c>
      <c r="B27" s="1" t="s">
        <v>207</v>
      </c>
      <c r="C27" s="1" t="s">
        <v>46</v>
      </c>
      <c r="D27" s="5">
        <v>10616</v>
      </c>
      <c r="E27" s="1">
        <v>202.23</v>
      </c>
      <c r="F27" s="11">
        <f>D27/E27</f>
        <v>52.494684270385207</v>
      </c>
      <c r="G27" s="12">
        <v>1619</v>
      </c>
      <c r="H27" s="8">
        <v>3</v>
      </c>
      <c r="I27" s="9">
        <v>1</v>
      </c>
      <c r="J27" s="6">
        <f>H27+I27</f>
        <v>4</v>
      </c>
      <c r="K27" s="13">
        <v>8779</v>
      </c>
      <c r="L27" s="1">
        <v>774</v>
      </c>
      <c r="M27" s="3">
        <f>L27/K27</f>
        <v>8.8164939059118347E-2</v>
      </c>
      <c r="N27" s="7">
        <f>L27*1000000/G27</f>
        <v>478072.88449660287</v>
      </c>
    </row>
    <row r="28" spans="1:14" x14ac:dyDescent="0.15">
      <c r="A28" s="1">
        <v>27</v>
      </c>
      <c r="B28" s="1" t="s">
        <v>207</v>
      </c>
      <c r="C28" s="1" t="s">
        <v>37</v>
      </c>
      <c r="D28" s="5">
        <v>34819</v>
      </c>
      <c r="E28" s="1">
        <v>658.54</v>
      </c>
      <c r="F28" s="11">
        <f>D28/E28</f>
        <v>52.873022139885201</v>
      </c>
      <c r="G28" s="12">
        <v>5439</v>
      </c>
      <c r="H28" s="8">
        <v>12</v>
      </c>
      <c r="I28" s="9">
        <v>7</v>
      </c>
      <c r="J28" s="6">
        <f>H28+I28</f>
        <v>19</v>
      </c>
      <c r="K28" s="13">
        <v>24202</v>
      </c>
      <c r="L28" s="1">
        <v>2330</v>
      </c>
      <c r="M28" s="3">
        <f>L28/K28</f>
        <v>9.6273035286339972E-2</v>
      </c>
      <c r="N28" s="7">
        <f>L28*1000000/G28</f>
        <v>428387.57124471408</v>
      </c>
    </row>
    <row r="29" spans="1:14" x14ac:dyDescent="0.15">
      <c r="A29" s="1">
        <v>41</v>
      </c>
      <c r="B29" s="1" t="s">
        <v>207</v>
      </c>
      <c r="C29" s="1" t="s">
        <v>51</v>
      </c>
      <c r="D29" s="5">
        <v>13318</v>
      </c>
      <c r="E29" s="1">
        <v>241.01</v>
      </c>
      <c r="F29" s="11">
        <f>D29/E29</f>
        <v>55.25911787892619</v>
      </c>
      <c r="G29" s="12">
        <v>1879</v>
      </c>
      <c r="H29" s="8">
        <v>6</v>
      </c>
      <c r="I29" s="9">
        <v>2</v>
      </c>
      <c r="J29" s="6">
        <f>H29+I29</f>
        <v>8</v>
      </c>
      <c r="K29" s="13">
        <v>12207</v>
      </c>
      <c r="L29" s="1">
        <v>877</v>
      </c>
      <c r="M29" s="3">
        <f>L29/K29</f>
        <v>7.184402392070123E-2</v>
      </c>
      <c r="N29" s="7">
        <f>L29*1000000/G29</f>
        <v>466737.62639701972</v>
      </c>
    </row>
    <row r="30" spans="1:14" x14ac:dyDescent="0.15">
      <c r="A30" s="1">
        <v>175</v>
      </c>
      <c r="B30" s="1" t="s">
        <v>212</v>
      </c>
      <c r="C30" s="1" t="s">
        <v>186</v>
      </c>
      <c r="D30" s="5">
        <v>8256</v>
      </c>
      <c r="E30" s="4">
        <v>128.34</v>
      </c>
      <c r="F30" s="12">
        <v>58.15</v>
      </c>
      <c r="G30" s="12">
        <v>842</v>
      </c>
      <c r="H30" s="2"/>
      <c r="K30" s="13">
        <v>8420</v>
      </c>
      <c r="L30" s="1">
        <v>548</v>
      </c>
      <c r="M30" s="3">
        <f>L30/K30</f>
        <v>6.5083135391923994E-2</v>
      </c>
      <c r="N30" s="7">
        <f>L30*1000000/G30</f>
        <v>650831.35391923995</v>
      </c>
    </row>
    <row r="31" spans="1:14" x14ac:dyDescent="0.15">
      <c r="A31" s="1">
        <v>155</v>
      </c>
      <c r="B31" s="1" t="s">
        <v>211</v>
      </c>
      <c r="C31" s="1" t="s">
        <v>166</v>
      </c>
      <c r="D31" s="5">
        <v>6229</v>
      </c>
      <c r="E31" s="4">
        <v>95.65</v>
      </c>
      <c r="F31" s="12">
        <v>58.86</v>
      </c>
      <c r="G31" s="12">
        <v>527</v>
      </c>
      <c r="H31" s="6"/>
      <c r="K31" s="13">
        <v>4921</v>
      </c>
      <c r="L31" s="1">
        <v>408</v>
      </c>
      <c r="M31" s="3">
        <f>L31/K31</f>
        <v>8.2909977646819746E-2</v>
      </c>
      <c r="N31" s="7">
        <f>L31*1000000/G31</f>
        <v>774193.54838709673</v>
      </c>
    </row>
    <row r="32" spans="1:14" x14ac:dyDescent="0.15">
      <c r="A32" s="1">
        <v>171</v>
      </c>
      <c r="B32" s="1" t="s">
        <v>212</v>
      </c>
      <c r="C32" s="1" t="s">
        <v>182</v>
      </c>
      <c r="D32" s="5">
        <v>69870</v>
      </c>
      <c r="E32" s="10">
        <v>1026.8900000000001</v>
      </c>
      <c r="F32" s="12">
        <v>63.54</v>
      </c>
      <c r="G32" s="12">
        <v>10743</v>
      </c>
      <c r="H32" s="2"/>
      <c r="K32" s="13">
        <v>44091</v>
      </c>
      <c r="L32" s="1">
        <v>3794</v>
      </c>
      <c r="M32" s="3">
        <f>L32/K32</f>
        <v>8.6049307114830692E-2</v>
      </c>
      <c r="N32" s="7">
        <f>L32*1000000/G32</f>
        <v>353160.19733780134</v>
      </c>
    </row>
    <row r="33" spans="1:14" x14ac:dyDescent="0.15">
      <c r="A33" s="1">
        <v>185</v>
      </c>
      <c r="B33" s="1" t="s">
        <v>212</v>
      </c>
      <c r="C33" s="1" t="s">
        <v>196</v>
      </c>
      <c r="D33" s="5">
        <v>7720</v>
      </c>
      <c r="E33" s="4">
        <v>113.62</v>
      </c>
      <c r="F33" s="12">
        <v>63.76</v>
      </c>
      <c r="G33" s="12">
        <v>1259</v>
      </c>
      <c r="H33" s="6"/>
      <c r="K33" s="13">
        <v>6823</v>
      </c>
      <c r="L33" s="1">
        <v>904</v>
      </c>
      <c r="M33" s="3">
        <f>L33/K33</f>
        <v>0.1324930382529679</v>
      </c>
      <c r="N33" s="7">
        <f>L33*1000000/G33</f>
        <v>718030.18268467032</v>
      </c>
    </row>
    <row r="34" spans="1:14" x14ac:dyDescent="0.15">
      <c r="A34" s="1">
        <v>118</v>
      </c>
      <c r="B34" s="1" t="s">
        <v>210</v>
      </c>
      <c r="C34" s="1" t="s">
        <v>129</v>
      </c>
      <c r="D34" s="12">
        <v>46377</v>
      </c>
      <c r="E34" s="4">
        <v>693.05</v>
      </c>
      <c r="F34" s="12">
        <v>64.25</v>
      </c>
      <c r="G34" s="12">
        <v>6942</v>
      </c>
      <c r="H34" s="6"/>
      <c r="K34" s="13">
        <v>31443</v>
      </c>
      <c r="L34" s="1">
        <v>3287</v>
      </c>
      <c r="M34" s="3">
        <f>L34/K34</f>
        <v>0.10453837102057692</v>
      </c>
      <c r="N34" s="7">
        <f>L34*1000000/G34</f>
        <v>473494.67012388358</v>
      </c>
    </row>
    <row r="35" spans="1:14" hidden="1" x14ac:dyDescent="0.15">
      <c r="A35" s="1">
        <v>30</v>
      </c>
      <c r="B35" s="1" t="s">
        <v>207</v>
      </c>
      <c r="C35" s="1" t="s">
        <v>40</v>
      </c>
      <c r="D35" s="5">
        <v>29680</v>
      </c>
      <c r="E35" s="1">
        <v>90.33</v>
      </c>
      <c r="F35" s="11">
        <f>D35/E35</f>
        <v>328.57301007417249</v>
      </c>
      <c r="G35" s="12">
        <v>5599</v>
      </c>
      <c r="H35" s="8">
        <v>6</v>
      </c>
      <c r="I35" s="9">
        <v>3</v>
      </c>
      <c r="J35" s="6">
        <f>H35+I35</f>
        <v>9</v>
      </c>
      <c r="K35" s="13">
        <v>11700</v>
      </c>
      <c r="L35" s="1">
        <v>2008</v>
      </c>
      <c r="M35" s="3">
        <f>L35/K35</f>
        <v>0.17162393162393164</v>
      </c>
      <c r="N35" s="7">
        <f>L35*1000000/G35</f>
        <v>358635.47061975353</v>
      </c>
    </row>
    <row r="36" spans="1:14" x14ac:dyDescent="0.15">
      <c r="A36" s="1">
        <v>181</v>
      </c>
      <c r="B36" s="1" t="s">
        <v>212</v>
      </c>
      <c r="C36" s="1" t="s">
        <v>192</v>
      </c>
      <c r="D36" s="5">
        <v>25258</v>
      </c>
      <c r="E36" s="4">
        <v>351.84</v>
      </c>
      <c r="F36" s="12">
        <v>68.67</v>
      </c>
      <c r="G36" s="12">
        <v>4309</v>
      </c>
      <c r="H36" s="6"/>
      <c r="K36" s="13">
        <v>16551</v>
      </c>
      <c r="L36" s="1">
        <v>1083</v>
      </c>
      <c r="M36" s="3">
        <f>L36/K36</f>
        <v>6.5434112742432479E-2</v>
      </c>
      <c r="N36" s="7">
        <f>L36*1000000/G36</f>
        <v>251334.41633789742</v>
      </c>
    </row>
    <row r="37" spans="1:14" x14ac:dyDescent="0.15">
      <c r="A37" s="1">
        <v>191</v>
      </c>
      <c r="B37" s="1" t="s">
        <v>212</v>
      </c>
      <c r="C37" s="1" t="s">
        <v>202</v>
      </c>
      <c r="D37" s="5">
        <v>14137</v>
      </c>
      <c r="E37" s="4">
        <v>183.3</v>
      </c>
      <c r="F37" s="12">
        <v>70.709999999999994</v>
      </c>
      <c r="G37" s="12">
        <v>1803</v>
      </c>
      <c r="H37" s="2"/>
      <c r="K37" s="13">
        <v>10088</v>
      </c>
      <c r="L37" s="1">
        <v>542</v>
      </c>
      <c r="M37" s="3">
        <f>L37/K37</f>
        <v>5.3727200634417133E-2</v>
      </c>
      <c r="N37" s="7">
        <f>L37*1000000/G37</f>
        <v>300610.09428729897</v>
      </c>
    </row>
    <row r="38" spans="1:14" x14ac:dyDescent="0.15">
      <c r="A38" s="14">
        <v>25</v>
      </c>
      <c r="B38" s="14" t="s">
        <v>207</v>
      </c>
      <c r="C38" s="14" t="s">
        <v>35</v>
      </c>
      <c r="D38" s="15">
        <v>28989</v>
      </c>
      <c r="E38" s="14">
        <v>403.06</v>
      </c>
      <c r="F38" s="16">
        <f>D38/E38</f>
        <v>71.922294447476801</v>
      </c>
      <c r="G38" s="17">
        <v>4605</v>
      </c>
      <c r="H38" s="18">
        <v>9</v>
      </c>
      <c r="I38" s="19">
        <v>4</v>
      </c>
      <c r="J38" s="20">
        <f>H38+I38</f>
        <v>13</v>
      </c>
      <c r="K38" s="21">
        <v>20448</v>
      </c>
      <c r="L38" s="14">
        <v>1691</v>
      </c>
      <c r="M38" s="22">
        <f>L38/K38</f>
        <v>8.2697574334898272E-2</v>
      </c>
      <c r="N38" s="23">
        <f>L38*1000000/G38</f>
        <v>367209.55483170465</v>
      </c>
    </row>
    <row r="39" spans="1:14" s="14" customFormat="1" x14ac:dyDescent="0.15">
      <c r="A39" s="1">
        <v>177</v>
      </c>
      <c r="B39" s="1" t="s">
        <v>212</v>
      </c>
      <c r="C39" s="1" t="s">
        <v>188</v>
      </c>
      <c r="D39" s="5">
        <v>3856</v>
      </c>
      <c r="E39" s="4">
        <v>44.15</v>
      </c>
      <c r="F39" s="12">
        <v>80.39</v>
      </c>
      <c r="G39" s="12">
        <v>410</v>
      </c>
      <c r="H39" s="2"/>
      <c r="I39" s="1"/>
      <c r="J39" s="1"/>
      <c r="K39" s="13">
        <v>4114</v>
      </c>
      <c r="L39" s="1">
        <v>376</v>
      </c>
      <c r="M39" s="3">
        <f>L39/K39</f>
        <v>9.1395235780262513E-2</v>
      </c>
      <c r="N39" s="7">
        <f>L39*1000000/G39</f>
        <v>917073.17073170736</v>
      </c>
    </row>
    <row r="40" spans="1:14" hidden="1" x14ac:dyDescent="0.15">
      <c r="A40" s="1">
        <v>35</v>
      </c>
      <c r="B40" s="1" t="s">
        <v>207</v>
      </c>
      <c r="C40" s="1" t="s">
        <v>45</v>
      </c>
      <c r="D40" s="5">
        <v>19377</v>
      </c>
      <c r="E40" s="1">
        <v>45.79</v>
      </c>
      <c r="F40" s="11">
        <f>D40/E40</f>
        <v>423.17099803450537</v>
      </c>
      <c r="G40" s="12">
        <v>3417</v>
      </c>
      <c r="H40" s="8">
        <v>4</v>
      </c>
      <c r="I40" s="9">
        <v>2</v>
      </c>
      <c r="J40" s="6">
        <f>H40+I40</f>
        <v>6</v>
      </c>
      <c r="K40" s="13">
        <v>8897</v>
      </c>
      <c r="L40" s="1">
        <v>1292</v>
      </c>
      <c r="M40" s="3">
        <f>L40/K40</f>
        <v>0.14521748904124987</v>
      </c>
      <c r="N40" s="7">
        <f>L40*1000000/G40</f>
        <v>378109.4527363184</v>
      </c>
    </row>
    <row r="41" spans="1:14" x14ac:dyDescent="0.15">
      <c r="A41" s="1">
        <v>75</v>
      </c>
      <c r="B41" s="1" t="s">
        <v>208</v>
      </c>
      <c r="C41" s="1" t="s">
        <v>87</v>
      </c>
      <c r="D41" s="5">
        <v>9079</v>
      </c>
      <c r="E41" s="4">
        <v>98.75</v>
      </c>
      <c r="F41" s="12">
        <v>86.1</v>
      </c>
      <c r="G41" s="12">
        <v>908</v>
      </c>
      <c r="H41" s="2"/>
      <c r="K41" s="13">
        <v>6036</v>
      </c>
      <c r="L41" s="1">
        <v>449</v>
      </c>
      <c r="M41" s="3">
        <f>L41/K41</f>
        <v>7.4387011265738906E-2</v>
      </c>
      <c r="N41" s="7">
        <f>L41*1000000/G41</f>
        <v>494493.39207048458</v>
      </c>
    </row>
    <row r="42" spans="1:14" x14ac:dyDescent="0.15">
      <c r="A42" s="1">
        <v>85</v>
      </c>
      <c r="B42" s="1" t="s">
        <v>209</v>
      </c>
      <c r="C42" s="1" t="s">
        <v>96</v>
      </c>
      <c r="D42" s="5">
        <v>31846</v>
      </c>
      <c r="E42" s="4">
        <v>347.1</v>
      </c>
      <c r="F42" s="12">
        <v>88.07</v>
      </c>
      <c r="G42" s="5">
        <v>4711</v>
      </c>
      <c r="H42" s="6"/>
      <c r="K42" s="13">
        <v>19140</v>
      </c>
      <c r="L42" s="1">
        <v>1579</v>
      </c>
      <c r="M42" s="3">
        <f>L42/K42</f>
        <v>8.249738766980147E-2</v>
      </c>
      <c r="N42" s="7">
        <f>L42*1000000/G42</f>
        <v>335172.99936319253</v>
      </c>
    </row>
    <row r="43" spans="1:14" x14ac:dyDescent="0.15">
      <c r="A43" s="1">
        <v>133</v>
      </c>
      <c r="B43" s="1" t="s">
        <v>211</v>
      </c>
      <c r="C43" s="1" t="s">
        <v>144</v>
      </c>
      <c r="D43" s="5">
        <v>27927</v>
      </c>
      <c r="E43" s="4">
        <v>292.02</v>
      </c>
      <c r="F43" s="12">
        <v>88.98</v>
      </c>
      <c r="G43" s="12">
        <v>3127</v>
      </c>
      <c r="H43" s="6"/>
      <c r="K43" s="13">
        <v>18667</v>
      </c>
      <c r="L43" s="1">
        <v>821</v>
      </c>
      <c r="M43" s="3">
        <f>L43/K43</f>
        <v>4.3981357475759361E-2</v>
      </c>
      <c r="N43" s="7">
        <f>L43*1000000/G43</f>
        <v>262551.96674128558</v>
      </c>
    </row>
    <row r="44" spans="1:14" x14ac:dyDescent="0.15">
      <c r="A44" s="1">
        <v>87</v>
      </c>
      <c r="B44" s="1" t="s">
        <v>209</v>
      </c>
      <c r="C44" s="1" t="s">
        <v>98</v>
      </c>
      <c r="D44" s="5">
        <v>16758</v>
      </c>
      <c r="E44" s="4">
        <v>172.74</v>
      </c>
      <c r="F44" s="12">
        <v>90.67</v>
      </c>
      <c r="G44" s="5">
        <v>2287</v>
      </c>
      <c r="H44" s="2"/>
      <c r="K44" s="13">
        <v>11940</v>
      </c>
      <c r="L44" s="1">
        <v>857</v>
      </c>
      <c r="M44" s="3">
        <f>L44/K44</f>
        <v>7.1775544388609711E-2</v>
      </c>
      <c r="N44" s="7">
        <f>L44*1000000/G44</f>
        <v>374726.71622212505</v>
      </c>
    </row>
    <row r="45" spans="1:14" x14ac:dyDescent="0.15">
      <c r="A45" s="1">
        <v>186</v>
      </c>
      <c r="B45" s="1" t="s">
        <v>212</v>
      </c>
      <c r="C45" s="1" t="s">
        <v>197</v>
      </c>
      <c r="D45" s="5">
        <v>11818</v>
      </c>
      <c r="E45" s="4">
        <v>120.28</v>
      </c>
      <c r="F45" s="12">
        <v>91.55</v>
      </c>
      <c r="G45" s="12">
        <v>2010</v>
      </c>
      <c r="H45" s="2"/>
      <c r="K45" s="13">
        <v>8892</v>
      </c>
      <c r="L45" s="1">
        <v>886</v>
      </c>
      <c r="M45" s="3">
        <f>L45/K45</f>
        <v>9.9640125955915426E-2</v>
      </c>
      <c r="N45" s="7">
        <f>L45*1000000/G45</f>
        <v>440796.01990049751</v>
      </c>
    </row>
    <row r="46" spans="1:14" hidden="1" x14ac:dyDescent="0.15">
      <c r="A46" s="1">
        <v>179</v>
      </c>
      <c r="B46" s="1" t="s">
        <v>212</v>
      </c>
      <c r="C46" s="1" t="s">
        <v>190</v>
      </c>
      <c r="D46" s="5">
        <v>11122</v>
      </c>
      <c r="E46" s="4">
        <v>20.8</v>
      </c>
      <c r="F46" s="12">
        <v>489.95</v>
      </c>
      <c r="G46" s="12">
        <v>1649</v>
      </c>
      <c r="H46" s="2"/>
      <c r="K46" s="13">
        <v>11445</v>
      </c>
      <c r="L46" s="1">
        <v>713</v>
      </c>
      <c r="M46" s="3">
        <f>L46/K46</f>
        <v>6.2297946701616425E-2</v>
      </c>
      <c r="N46" s="7">
        <f>L46*1000000/G46</f>
        <v>432383.26258338388</v>
      </c>
    </row>
    <row r="47" spans="1:14" hidden="1" x14ac:dyDescent="0.15">
      <c r="A47" s="1">
        <v>29</v>
      </c>
      <c r="B47" s="1" t="s">
        <v>207</v>
      </c>
      <c r="C47" s="1" t="s">
        <v>39</v>
      </c>
      <c r="D47" s="5">
        <v>74316</v>
      </c>
      <c r="E47" s="1">
        <v>210.87</v>
      </c>
      <c r="F47" s="11">
        <f>D47/E47</f>
        <v>352.42566510172145</v>
      </c>
      <c r="G47" s="12">
        <v>12527</v>
      </c>
      <c r="H47" s="8">
        <v>16</v>
      </c>
      <c r="I47" s="9">
        <v>5</v>
      </c>
      <c r="J47" s="6">
        <f>H47+I47</f>
        <v>21</v>
      </c>
      <c r="K47" s="13">
        <v>38308</v>
      </c>
      <c r="L47" s="1">
        <v>5421</v>
      </c>
      <c r="M47" s="3">
        <f>L47/K47</f>
        <v>0.1415109115589433</v>
      </c>
      <c r="N47" s="7">
        <f>L47*1000000/G47</f>
        <v>432745.27021633275</v>
      </c>
    </row>
    <row r="48" spans="1:14" x14ac:dyDescent="0.15">
      <c r="A48" s="1">
        <v>38</v>
      </c>
      <c r="B48" s="1" t="s">
        <v>207</v>
      </c>
      <c r="C48" s="1" t="s">
        <v>48</v>
      </c>
      <c r="D48" s="5">
        <v>13879</v>
      </c>
      <c r="E48" s="1">
        <v>150.26</v>
      </c>
      <c r="F48" s="11">
        <f>D48/E48</f>
        <v>92.36656462132305</v>
      </c>
      <c r="G48" s="12">
        <v>1810</v>
      </c>
      <c r="H48" s="8">
        <v>3</v>
      </c>
      <c r="I48" s="9">
        <v>1</v>
      </c>
      <c r="J48" s="6">
        <f>H48+I48</f>
        <v>4</v>
      </c>
      <c r="K48" s="13">
        <v>8291</v>
      </c>
      <c r="L48" s="1">
        <v>847</v>
      </c>
      <c r="M48" s="3">
        <f>L48/K48</f>
        <v>0.10215896755518032</v>
      </c>
      <c r="N48" s="7">
        <f>L48*1000000/G48</f>
        <v>467955.80110497237</v>
      </c>
    </row>
    <row r="49" spans="1:14" x14ac:dyDescent="0.15">
      <c r="A49" s="1">
        <v>188</v>
      </c>
      <c r="B49" s="1" t="s">
        <v>212</v>
      </c>
      <c r="C49" s="1" t="s">
        <v>199</v>
      </c>
      <c r="D49" s="5">
        <v>20262</v>
      </c>
      <c r="E49" s="4">
        <v>200.99</v>
      </c>
      <c r="F49" s="12">
        <v>95.19</v>
      </c>
      <c r="G49" s="12">
        <v>2632</v>
      </c>
      <c r="H49" s="2"/>
      <c r="K49" s="13">
        <v>13201</v>
      </c>
      <c r="L49" s="1">
        <v>752</v>
      </c>
      <c r="M49" s="3">
        <f>L49/K49</f>
        <v>5.6965381410499207E-2</v>
      </c>
      <c r="N49" s="7">
        <f>L49*1000000/G49</f>
        <v>285714.28571428574</v>
      </c>
    </row>
    <row r="50" spans="1:14" x14ac:dyDescent="0.15">
      <c r="A50" s="1">
        <v>94</v>
      </c>
      <c r="B50" s="1" t="s">
        <v>209</v>
      </c>
      <c r="C50" s="1" t="s">
        <v>105</v>
      </c>
      <c r="D50" s="5">
        <v>50860</v>
      </c>
      <c r="E50" s="4">
        <v>501.44</v>
      </c>
      <c r="F50" s="12">
        <v>96.23</v>
      </c>
      <c r="G50" s="5">
        <v>7649</v>
      </c>
      <c r="H50" s="6"/>
      <c r="K50" s="13">
        <v>38115</v>
      </c>
      <c r="L50" s="1">
        <v>2688</v>
      </c>
      <c r="M50" s="3">
        <f>L50/K50</f>
        <v>7.0523415977961426E-2</v>
      </c>
      <c r="N50" s="7">
        <f>L50*1000000/G50</f>
        <v>351418.48607661133</v>
      </c>
    </row>
    <row r="51" spans="1:14" x14ac:dyDescent="0.15">
      <c r="A51" s="1">
        <v>180</v>
      </c>
      <c r="B51" s="1" t="s">
        <v>212</v>
      </c>
      <c r="C51" s="1" t="s">
        <v>191</v>
      </c>
      <c r="D51" s="5">
        <v>6781</v>
      </c>
      <c r="E51" s="4">
        <v>65.349999999999994</v>
      </c>
      <c r="F51" s="12">
        <v>97</v>
      </c>
      <c r="G51" s="12">
        <v>1109</v>
      </c>
      <c r="H51" s="2"/>
      <c r="K51" s="13">
        <v>5373</v>
      </c>
      <c r="L51" s="1">
        <v>730</v>
      </c>
      <c r="M51" s="3">
        <f>L51/K51</f>
        <v>0.13586450772380421</v>
      </c>
      <c r="N51" s="7">
        <f>L51*1000000/G51</f>
        <v>658250.67628494138</v>
      </c>
    </row>
    <row r="52" spans="1:14" x14ac:dyDescent="0.15">
      <c r="A52" s="1">
        <v>176</v>
      </c>
      <c r="B52" s="1" t="s">
        <v>212</v>
      </c>
      <c r="C52" s="1" t="s">
        <v>187</v>
      </c>
      <c r="D52" s="5">
        <v>15967</v>
      </c>
      <c r="E52" s="4">
        <v>151.69</v>
      </c>
      <c r="F52" s="12">
        <v>98.31</v>
      </c>
      <c r="G52" s="12">
        <v>2287</v>
      </c>
      <c r="H52" s="2"/>
      <c r="K52" s="13">
        <v>10589</v>
      </c>
      <c r="L52" s="1">
        <v>796</v>
      </c>
      <c r="M52" s="3">
        <f>L52/K52</f>
        <v>7.5172348663707617E-2</v>
      </c>
      <c r="N52" s="7">
        <f>L52*1000000/G52</f>
        <v>348054.2195015304</v>
      </c>
    </row>
    <row r="53" spans="1:14" x14ac:dyDescent="0.15">
      <c r="A53" s="1">
        <v>172</v>
      </c>
      <c r="B53" s="1" t="s">
        <v>212</v>
      </c>
      <c r="C53" s="1" t="s">
        <v>183</v>
      </c>
      <c r="D53" s="5">
        <v>27171</v>
      </c>
      <c r="E53" s="4">
        <v>255.23</v>
      </c>
      <c r="F53" s="12">
        <v>98.53</v>
      </c>
      <c r="G53" s="12">
        <v>3868</v>
      </c>
      <c r="H53" s="6"/>
      <c r="K53" s="13">
        <v>19060</v>
      </c>
      <c r="L53" s="1">
        <v>1327</v>
      </c>
      <c r="M53" s="3">
        <f>L53/K53</f>
        <v>6.9622245540398739E-2</v>
      </c>
      <c r="N53" s="7">
        <f>L53*1000000/G53</f>
        <v>343071.35470527405</v>
      </c>
    </row>
    <row r="54" spans="1:14" x14ac:dyDescent="0.15">
      <c r="A54" s="1">
        <v>195</v>
      </c>
      <c r="B54" s="1" t="s">
        <v>212</v>
      </c>
      <c r="C54" s="1" t="s">
        <v>206</v>
      </c>
      <c r="D54" s="5">
        <v>14959</v>
      </c>
      <c r="E54" s="4">
        <v>135.66999999999999</v>
      </c>
      <c r="F54" s="12">
        <v>99.03</v>
      </c>
      <c r="G54" s="12">
        <v>1647</v>
      </c>
      <c r="H54" s="6"/>
      <c r="K54" s="13">
        <v>11895</v>
      </c>
      <c r="L54" s="1">
        <v>856</v>
      </c>
      <c r="M54" s="3">
        <f>L54/K54</f>
        <v>7.1963009667927708E-2</v>
      </c>
      <c r="N54" s="7">
        <f>L54*1000000/G54</f>
        <v>519732.84760170005</v>
      </c>
    </row>
    <row r="55" spans="1:14" x14ac:dyDescent="0.15">
      <c r="A55" s="1">
        <v>31</v>
      </c>
      <c r="B55" s="1" t="s">
        <v>207</v>
      </c>
      <c r="C55" s="1" t="s">
        <v>41</v>
      </c>
      <c r="D55" s="5">
        <v>19261</v>
      </c>
      <c r="E55" s="1">
        <v>185.19</v>
      </c>
      <c r="F55" s="11">
        <f>D55/E55</f>
        <v>104.00669582590852</v>
      </c>
      <c r="G55" s="12">
        <v>2796</v>
      </c>
      <c r="H55" s="8">
        <v>5</v>
      </c>
      <c r="I55" s="9">
        <v>3</v>
      </c>
      <c r="J55" s="6">
        <f>H55+I55</f>
        <v>8</v>
      </c>
      <c r="K55" s="13">
        <v>12212</v>
      </c>
      <c r="L55" s="1">
        <v>997</v>
      </c>
      <c r="M55" s="3">
        <f>L55/K55</f>
        <v>8.1641008843760229E-2</v>
      </c>
      <c r="N55" s="7">
        <f>L55*1000000/G55</f>
        <v>356580.82975679543</v>
      </c>
    </row>
    <row r="56" spans="1:14" hidden="1" x14ac:dyDescent="0.15">
      <c r="A56" s="1">
        <v>125</v>
      </c>
      <c r="B56" s="1" t="s">
        <v>210</v>
      </c>
      <c r="C56" s="1" t="s">
        <v>136</v>
      </c>
      <c r="D56" s="12">
        <v>6362</v>
      </c>
      <c r="E56" s="4">
        <v>13.63</v>
      </c>
      <c r="F56" s="12">
        <v>446.74</v>
      </c>
      <c r="G56" s="12">
        <v>1056</v>
      </c>
      <c r="H56" s="6"/>
      <c r="K56" s="13">
        <v>4005</v>
      </c>
      <c r="L56" s="1">
        <v>506</v>
      </c>
      <c r="M56" s="3">
        <f>L56/K56</f>
        <v>0.12634207240948814</v>
      </c>
      <c r="N56" s="7">
        <f>L56*1000000/G56</f>
        <v>479166.66666666669</v>
      </c>
    </row>
    <row r="57" spans="1:14" x14ac:dyDescent="0.15">
      <c r="A57" s="1">
        <v>21</v>
      </c>
      <c r="B57" s="1" t="s">
        <v>207</v>
      </c>
      <c r="C57" s="1" t="s">
        <v>31</v>
      </c>
      <c r="D57" s="5">
        <v>39611</v>
      </c>
      <c r="E57" s="1">
        <v>377.59</v>
      </c>
      <c r="F57" s="11">
        <f>D57/E57</f>
        <v>104.90479091077624</v>
      </c>
      <c r="G57" s="12">
        <v>6009</v>
      </c>
      <c r="H57" s="8">
        <v>14</v>
      </c>
      <c r="I57" s="9">
        <v>5</v>
      </c>
      <c r="J57" s="6">
        <f>H57+I57</f>
        <v>19</v>
      </c>
      <c r="K57" s="13">
        <v>22937</v>
      </c>
      <c r="L57" s="1">
        <v>3095</v>
      </c>
      <c r="M57" s="3">
        <f>L57/K57</f>
        <v>0.13493482146749794</v>
      </c>
      <c r="N57" s="7">
        <f>L57*1000000/G57</f>
        <v>515060.74222000333</v>
      </c>
    </row>
    <row r="58" spans="1:14" x14ac:dyDescent="0.15">
      <c r="A58" s="1">
        <v>138</v>
      </c>
      <c r="B58" s="1" t="s">
        <v>211</v>
      </c>
      <c r="C58" s="1" t="s">
        <v>149</v>
      </c>
      <c r="D58" s="5">
        <v>28121</v>
      </c>
      <c r="E58" s="4">
        <v>247.5</v>
      </c>
      <c r="F58" s="12">
        <v>105.91</v>
      </c>
      <c r="G58" s="12">
        <v>3605</v>
      </c>
      <c r="H58" s="6"/>
      <c r="K58" s="13">
        <v>19480</v>
      </c>
      <c r="L58" s="1">
        <v>1744</v>
      </c>
      <c r="M58" s="3">
        <f>L58/K58</f>
        <v>8.9527720739219718E-2</v>
      </c>
      <c r="N58" s="7">
        <f>L58*1000000/G58</f>
        <v>483772.53814147017</v>
      </c>
    </row>
    <row r="59" spans="1:14" x14ac:dyDescent="0.15">
      <c r="A59" s="1">
        <v>10</v>
      </c>
      <c r="B59" s="1" t="s">
        <v>207</v>
      </c>
      <c r="C59" s="1" t="s">
        <v>20</v>
      </c>
      <c r="D59" s="5">
        <v>77489</v>
      </c>
      <c r="E59" s="1">
        <v>697.55</v>
      </c>
      <c r="F59" s="11">
        <f>D59/E59</f>
        <v>111.08737724894273</v>
      </c>
      <c r="G59" s="12">
        <v>12729</v>
      </c>
      <c r="H59" s="8">
        <v>27</v>
      </c>
      <c r="I59" s="9">
        <v>9</v>
      </c>
      <c r="J59" s="6">
        <f>H59+I59</f>
        <v>36</v>
      </c>
      <c r="K59" s="13">
        <v>51211</v>
      </c>
      <c r="L59" s="1">
        <v>4267</v>
      </c>
      <c r="M59" s="3">
        <f>L59/K59</f>
        <v>8.3321942551404973E-2</v>
      </c>
      <c r="N59" s="7">
        <f>L59*1000000/G59</f>
        <v>335218.79173540731</v>
      </c>
    </row>
    <row r="60" spans="1:14" x14ac:dyDescent="0.15">
      <c r="A60" s="1">
        <v>82</v>
      </c>
      <c r="B60" s="1" t="s">
        <v>208</v>
      </c>
      <c r="C60" s="1" t="s">
        <v>93</v>
      </c>
      <c r="D60" s="5">
        <v>4909</v>
      </c>
      <c r="E60" s="4">
        <v>37.299999999999997</v>
      </c>
      <c r="F60" s="12">
        <v>123.86</v>
      </c>
      <c r="G60" s="12">
        <v>585</v>
      </c>
      <c r="H60" s="6"/>
      <c r="K60" s="13">
        <v>4120</v>
      </c>
      <c r="L60" s="1">
        <v>328</v>
      </c>
      <c r="M60" s="3">
        <f>L60/K60</f>
        <v>7.9611650485436891E-2</v>
      </c>
      <c r="N60" s="7">
        <f>L60*1000000/G60</f>
        <v>560683.76068376063</v>
      </c>
    </row>
    <row r="61" spans="1:14" x14ac:dyDescent="0.15">
      <c r="A61" s="1">
        <v>23</v>
      </c>
      <c r="B61" s="1" t="s">
        <v>207</v>
      </c>
      <c r="C61" s="1" t="s">
        <v>33</v>
      </c>
      <c r="D61" s="5">
        <v>61471</v>
      </c>
      <c r="E61" s="1">
        <v>493.21</v>
      </c>
      <c r="F61" s="11">
        <f>D61/E61</f>
        <v>124.63453701263154</v>
      </c>
      <c r="G61" s="12">
        <v>10079</v>
      </c>
      <c r="H61" s="8">
        <v>22</v>
      </c>
      <c r="I61" s="9">
        <v>7</v>
      </c>
      <c r="J61" s="6">
        <f>H61+I61</f>
        <v>29</v>
      </c>
      <c r="K61" s="13">
        <v>39220</v>
      </c>
      <c r="L61" s="1">
        <v>6245</v>
      </c>
      <c r="M61" s="3">
        <f>L61/K61</f>
        <v>0.15922998470168281</v>
      </c>
      <c r="N61" s="7">
        <f>L61*1000000/G61</f>
        <v>619605.11955551151</v>
      </c>
    </row>
    <row r="62" spans="1:14" x14ac:dyDescent="0.15">
      <c r="A62" s="1">
        <v>34</v>
      </c>
      <c r="B62" s="1" t="s">
        <v>207</v>
      </c>
      <c r="C62" s="1" t="s">
        <v>44</v>
      </c>
      <c r="D62" s="5">
        <v>11231</v>
      </c>
      <c r="E62" s="1">
        <v>82.67</v>
      </c>
      <c r="F62" s="11">
        <f>D62/E62</f>
        <v>135.85339300834644</v>
      </c>
      <c r="G62" s="12">
        <v>1607</v>
      </c>
      <c r="H62" s="8">
        <v>4</v>
      </c>
      <c r="I62" s="9">
        <v>2</v>
      </c>
      <c r="J62" s="6">
        <f>H62+I62</f>
        <v>6</v>
      </c>
      <c r="K62" s="13">
        <v>6579</v>
      </c>
      <c r="L62" s="1">
        <v>817</v>
      </c>
      <c r="M62" s="3">
        <f>L62/K62</f>
        <v>0.12418300653594772</v>
      </c>
      <c r="N62" s="7">
        <f>L62*1000000/G62</f>
        <v>508400.74673304294</v>
      </c>
    </row>
    <row r="63" spans="1:14" x14ac:dyDescent="0.15">
      <c r="A63" s="1">
        <v>83</v>
      </c>
      <c r="B63" s="1" t="s">
        <v>209</v>
      </c>
      <c r="C63" s="1" t="s">
        <v>94</v>
      </c>
      <c r="D63" s="5">
        <v>77306</v>
      </c>
      <c r="E63" s="4">
        <v>552.54</v>
      </c>
      <c r="F63" s="12">
        <v>136.88999999999999</v>
      </c>
      <c r="G63" s="5">
        <v>13739</v>
      </c>
      <c r="H63" s="6"/>
      <c r="K63" s="13">
        <v>45827</v>
      </c>
      <c r="L63" s="1">
        <v>2140</v>
      </c>
      <c r="M63" s="3">
        <f>L63/K63</f>
        <v>4.6697361817269294E-2</v>
      </c>
      <c r="N63" s="7">
        <f>L63*1000000/G63</f>
        <v>155760.97241429507</v>
      </c>
    </row>
    <row r="64" spans="1:14" x14ac:dyDescent="0.15">
      <c r="A64" s="1">
        <v>120</v>
      </c>
      <c r="B64" s="1" t="s">
        <v>210</v>
      </c>
      <c r="C64" s="1" t="s">
        <v>131</v>
      </c>
      <c r="D64" s="12">
        <v>37225</v>
      </c>
      <c r="E64" s="4">
        <v>250.39</v>
      </c>
      <c r="F64" s="12">
        <v>144.06</v>
      </c>
      <c r="G64" s="12">
        <v>6604</v>
      </c>
      <c r="H64" s="6"/>
      <c r="K64" s="13">
        <v>22818</v>
      </c>
      <c r="L64" s="1">
        <v>3137</v>
      </c>
      <c r="M64" s="3">
        <f>L64/K64</f>
        <v>0.13747918310106055</v>
      </c>
      <c r="N64" s="7">
        <f>L64*1000000/G64</f>
        <v>475015.14233797695</v>
      </c>
    </row>
    <row r="65" spans="1:14" hidden="1" x14ac:dyDescent="0.15">
      <c r="A65" s="1">
        <v>134</v>
      </c>
      <c r="B65" s="1" t="s">
        <v>211</v>
      </c>
      <c r="C65" s="1" t="s">
        <v>145</v>
      </c>
      <c r="D65" s="5">
        <v>24096</v>
      </c>
      <c r="E65" s="4">
        <v>60.58</v>
      </c>
      <c r="F65" s="12">
        <v>374.53</v>
      </c>
      <c r="G65" s="12">
        <v>2740</v>
      </c>
      <c r="H65" s="6"/>
      <c r="K65" s="13">
        <v>18390</v>
      </c>
      <c r="L65" s="1">
        <v>1429</v>
      </c>
      <c r="M65" s="3">
        <f>L65/K65</f>
        <v>7.7705274605763999E-2</v>
      </c>
      <c r="N65" s="7">
        <f>L65*1000000/G65</f>
        <v>521532.84671532846</v>
      </c>
    </row>
    <row r="66" spans="1:14" x14ac:dyDescent="0.15">
      <c r="A66" s="1">
        <v>100</v>
      </c>
      <c r="B66" s="1" t="s">
        <v>209</v>
      </c>
      <c r="C66" s="1" t="s">
        <v>111</v>
      </c>
      <c r="D66" s="5">
        <v>8911</v>
      </c>
      <c r="E66" s="4">
        <v>58.16</v>
      </c>
      <c r="F66" s="12">
        <v>147.41999999999999</v>
      </c>
      <c r="G66" s="5">
        <v>1459</v>
      </c>
      <c r="H66" s="2"/>
      <c r="K66" s="13">
        <v>5479</v>
      </c>
      <c r="L66" s="1">
        <v>553</v>
      </c>
      <c r="M66" s="3">
        <f>L66/K66</f>
        <v>0.10093082679321044</v>
      </c>
      <c r="N66" s="7">
        <f>L66*1000000/G66</f>
        <v>379026.73063742288</v>
      </c>
    </row>
    <row r="67" spans="1:14" x14ac:dyDescent="0.15">
      <c r="A67" s="1">
        <v>184</v>
      </c>
      <c r="B67" s="1" t="s">
        <v>212</v>
      </c>
      <c r="C67" s="1" t="s">
        <v>195</v>
      </c>
      <c r="D67" s="5">
        <v>5364</v>
      </c>
      <c r="E67" s="4">
        <v>30.93</v>
      </c>
      <c r="F67" s="12">
        <v>157.61000000000001</v>
      </c>
      <c r="G67" s="12">
        <v>698</v>
      </c>
      <c r="H67" s="6"/>
      <c r="K67" s="13">
        <v>4307</v>
      </c>
      <c r="L67" s="1">
        <v>294</v>
      </c>
      <c r="M67" s="3">
        <f>L67/K67</f>
        <v>6.8260970513118177E-2</v>
      </c>
      <c r="N67" s="7">
        <f>L67*1000000/G67</f>
        <v>421203.43839541549</v>
      </c>
    </row>
    <row r="68" spans="1:14" x14ac:dyDescent="0.15">
      <c r="A68" s="1">
        <v>110</v>
      </c>
      <c r="B68" s="1" t="s">
        <v>210</v>
      </c>
      <c r="C68" s="1" t="s">
        <v>121</v>
      </c>
      <c r="D68" s="12">
        <v>113636</v>
      </c>
      <c r="E68" s="4">
        <v>681.02</v>
      </c>
      <c r="F68" s="12">
        <v>162.65</v>
      </c>
      <c r="G68" s="12">
        <v>20082</v>
      </c>
      <c r="H68" s="2"/>
      <c r="K68" s="13">
        <v>57051</v>
      </c>
      <c r="L68" s="1">
        <v>6994</v>
      </c>
      <c r="M68" s="3">
        <f>L68/K68</f>
        <v>0.12259206674729628</v>
      </c>
      <c r="N68" s="7">
        <f>L68*1000000/G68</f>
        <v>348272.08445373969</v>
      </c>
    </row>
    <row r="69" spans="1:14" x14ac:dyDescent="0.15">
      <c r="A69" s="1">
        <v>183</v>
      </c>
      <c r="B69" s="1" t="s">
        <v>212</v>
      </c>
      <c r="C69" s="1" t="s">
        <v>194</v>
      </c>
      <c r="D69" s="5">
        <v>7673</v>
      </c>
      <c r="E69" s="4">
        <v>46.21</v>
      </c>
      <c r="F69" s="12">
        <v>166.78</v>
      </c>
      <c r="G69" s="12">
        <v>1559</v>
      </c>
      <c r="H69" s="6"/>
      <c r="K69" s="13">
        <v>4882</v>
      </c>
      <c r="L69" s="1">
        <v>455</v>
      </c>
      <c r="M69" s="3">
        <f>L69/K69</f>
        <v>9.3199508398197461E-2</v>
      </c>
      <c r="N69" s="7">
        <f>L69*1000000/G69</f>
        <v>291853.75240538805</v>
      </c>
    </row>
    <row r="70" spans="1:14" x14ac:dyDescent="0.15">
      <c r="A70" s="1">
        <v>107</v>
      </c>
      <c r="B70" s="1" t="s">
        <v>209</v>
      </c>
      <c r="C70" s="1" t="s">
        <v>118</v>
      </c>
      <c r="D70" s="5">
        <v>20092</v>
      </c>
      <c r="E70" s="4">
        <v>108.38</v>
      </c>
      <c r="F70" s="12">
        <v>174.16</v>
      </c>
      <c r="G70" s="5">
        <v>3036</v>
      </c>
      <c r="H70" s="2"/>
      <c r="K70" s="13">
        <v>12130</v>
      </c>
      <c r="L70" s="1">
        <v>968</v>
      </c>
      <c r="M70" s="3">
        <f>L70/K70</f>
        <v>7.9802143446001644E-2</v>
      </c>
      <c r="N70" s="7">
        <f>L70*1000000/G70</f>
        <v>318840.5797101449</v>
      </c>
    </row>
    <row r="71" spans="1:14" x14ac:dyDescent="0.15">
      <c r="A71" s="1">
        <v>121</v>
      </c>
      <c r="B71" s="1" t="s">
        <v>210</v>
      </c>
      <c r="C71" s="1" t="s">
        <v>132</v>
      </c>
      <c r="D71" s="12">
        <v>20964</v>
      </c>
      <c r="E71" s="4">
        <v>117.6</v>
      </c>
      <c r="F71" s="12">
        <v>174.46</v>
      </c>
      <c r="G71" s="12">
        <v>3485</v>
      </c>
      <c r="H71" s="6"/>
      <c r="K71" s="13">
        <v>9792</v>
      </c>
      <c r="L71" s="1">
        <v>1445</v>
      </c>
      <c r="M71" s="3">
        <f>L71/K71</f>
        <v>0.14756944444444445</v>
      </c>
      <c r="N71" s="7">
        <f>L71*1000000/G71</f>
        <v>414634.14634146343</v>
      </c>
    </row>
    <row r="72" spans="1:14" x14ac:dyDescent="0.15">
      <c r="A72" s="1">
        <v>115</v>
      </c>
      <c r="B72" s="1" t="s">
        <v>210</v>
      </c>
      <c r="C72" s="1" t="s">
        <v>126</v>
      </c>
      <c r="D72" s="12">
        <v>88358</v>
      </c>
      <c r="E72" s="4">
        <v>481.62</v>
      </c>
      <c r="F72" s="12">
        <v>180.3</v>
      </c>
      <c r="G72" s="12">
        <v>15740</v>
      </c>
      <c r="H72" s="6"/>
      <c r="K72" s="13">
        <v>43420</v>
      </c>
      <c r="L72" s="1">
        <v>4460</v>
      </c>
      <c r="M72" s="3">
        <f>L72/K72</f>
        <v>0.10271764163979732</v>
      </c>
      <c r="N72" s="7">
        <f>L72*1000000/G72</f>
        <v>283354.51080050826</v>
      </c>
    </row>
    <row r="73" spans="1:14" x14ac:dyDescent="0.15">
      <c r="A73" s="1">
        <v>24</v>
      </c>
      <c r="B73" s="1" t="s">
        <v>207</v>
      </c>
      <c r="C73" s="1" t="s">
        <v>34</v>
      </c>
      <c r="D73" s="5">
        <v>44137</v>
      </c>
      <c r="E73" s="1">
        <v>229.01</v>
      </c>
      <c r="F73" s="11">
        <f>D73/E73</f>
        <v>192.72957512772368</v>
      </c>
      <c r="G73" s="12">
        <v>6908</v>
      </c>
      <c r="H73" s="8">
        <v>14</v>
      </c>
      <c r="I73" s="9">
        <v>5</v>
      </c>
      <c r="J73" s="6">
        <f>H73+I73</f>
        <v>19</v>
      </c>
      <c r="K73" s="13">
        <v>32906</v>
      </c>
      <c r="L73" s="1">
        <v>3849</v>
      </c>
      <c r="M73" s="3">
        <f>L73/K73</f>
        <v>0.11696954962620798</v>
      </c>
      <c r="N73" s="7">
        <f>L73*1000000/G73</f>
        <v>557180.08106543135</v>
      </c>
    </row>
    <row r="74" spans="1:14" x14ac:dyDescent="0.15">
      <c r="A74" s="1">
        <v>150</v>
      </c>
      <c r="B74" s="1" t="s">
        <v>211</v>
      </c>
      <c r="C74" s="1" t="s">
        <v>161</v>
      </c>
      <c r="D74" s="5">
        <v>5179</v>
      </c>
      <c r="E74" s="4">
        <v>24.1</v>
      </c>
      <c r="F74" s="12">
        <v>202.49</v>
      </c>
      <c r="G74" s="12">
        <v>701</v>
      </c>
      <c r="H74" s="6"/>
      <c r="K74" s="13">
        <v>5592</v>
      </c>
      <c r="L74" s="1">
        <v>692</v>
      </c>
      <c r="M74" s="3">
        <f>L74/K74</f>
        <v>0.12374821173104435</v>
      </c>
      <c r="N74" s="7">
        <f>L74*1000000/G74</f>
        <v>987161.19828815979</v>
      </c>
    </row>
    <row r="75" spans="1:14" x14ac:dyDescent="0.15">
      <c r="A75" s="1">
        <v>84</v>
      </c>
      <c r="B75" s="1" t="s">
        <v>209</v>
      </c>
      <c r="C75" s="1" t="s">
        <v>95</v>
      </c>
      <c r="D75" s="5">
        <v>80336</v>
      </c>
      <c r="E75" s="4">
        <v>342.13</v>
      </c>
      <c r="F75" s="12">
        <v>223.63</v>
      </c>
      <c r="G75" s="5">
        <v>13986</v>
      </c>
      <c r="H75" s="2"/>
      <c r="K75" s="13">
        <v>38189</v>
      </c>
      <c r="L75" s="1">
        <v>3464</v>
      </c>
      <c r="M75" s="3">
        <f>L75/K75</f>
        <v>9.070674801644453E-2</v>
      </c>
      <c r="N75" s="7">
        <f>L75*1000000/G75</f>
        <v>247676.24767624767</v>
      </c>
    </row>
    <row r="76" spans="1:14" x14ac:dyDescent="0.15">
      <c r="A76" s="1">
        <v>6</v>
      </c>
      <c r="B76" s="1" t="s">
        <v>207</v>
      </c>
      <c r="C76" s="1" t="s">
        <v>16</v>
      </c>
      <c r="D76" s="5">
        <v>41236</v>
      </c>
      <c r="E76" s="1">
        <v>182.38</v>
      </c>
      <c r="F76" s="11">
        <f>D76/E76</f>
        <v>226.09935299923237</v>
      </c>
      <c r="G76" s="12">
        <v>5974</v>
      </c>
      <c r="H76" s="8">
        <v>13</v>
      </c>
      <c r="I76" s="9">
        <v>5</v>
      </c>
      <c r="J76" s="6">
        <f>H76+I76</f>
        <v>18</v>
      </c>
      <c r="K76" s="13">
        <v>26947</v>
      </c>
      <c r="L76" s="1">
        <v>2131</v>
      </c>
      <c r="M76" s="3">
        <f>L76/K76</f>
        <v>7.9081159312724983E-2</v>
      </c>
      <c r="N76" s="7">
        <f>L76*1000000/G76</f>
        <v>356712.42048878473</v>
      </c>
    </row>
    <row r="77" spans="1:14" x14ac:dyDescent="0.15">
      <c r="A77" s="1">
        <v>26</v>
      </c>
      <c r="B77" s="1" t="s">
        <v>207</v>
      </c>
      <c r="C77" s="1" t="s">
        <v>36</v>
      </c>
      <c r="D77" s="5">
        <v>41967</v>
      </c>
      <c r="E77" s="1">
        <v>184.24</v>
      </c>
      <c r="F77" s="11">
        <f>D77/E77</f>
        <v>227.7844116369952</v>
      </c>
      <c r="G77" s="12">
        <v>6227</v>
      </c>
      <c r="H77" s="8">
        <v>11</v>
      </c>
      <c r="I77" s="9">
        <v>5</v>
      </c>
      <c r="J77" s="6">
        <f>H77+I77</f>
        <v>16</v>
      </c>
      <c r="K77" s="13">
        <v>35843</v>
      </c>
      <c r="L77" s="1">
        <v>2773</v>
      </c>
      <c r="M77" s="3">
        <f>L77/K77</f>
        <v>7.7365175906034644E-2</v>
      </c>
      <c r="N77" s="7">
        <f>L77*1000000/G77</f>
        <v>445318.77308495261</v>
      </c>
    </row>
    <row r="78" spans="1:14" x14ac:dyDescent="0.15">
      <c r="A78" s="1">
        <v>149</v>
      </c>
      <c r="B78" s="1" t="s">
        <v>211</v>
      </c>
      <c r="C78" s="1" t="s">
        <v>160</v>
      </c>
      <c r="D78" s="5">
        <v>6729</v>
      </c>
      <c r="E78" s="4">
        <v>25.79</v>
      </c>
      <c r="F78" s="12">
        <v>245.83</v>
      </c>
      <c r="G78" s="12">
        <v>863</v>
      </c>
      <c r="H78" s="6"/>
      <c r="K78" s="13">
        <v>4090</v>
      </c>
      <c r="L78" s="1">
        <v>387</v>
      </c>
      <c r="M78" s="3">
        <f>L78/K78</f>
        <v>9.4621026894865526E-2</v>
      </c>
      <c r="N78" s="7">
        <f>L78*1000000/G78</f>
        <v>448435.68945538817</v>
      </c>
    </row>
    <row r="79" spans="1:14" hidden="1" x14ac:dyDescent="0.15">
      <c r="A79" s="1">
        <v>192</v>
      </c>
      <c r="B79" s="1" t="s">
        <v>212</v>
      </c>
      <c r="C79" s="1" t="s">
        <v>203</v>
      </c>
      <c r="D79" s="5">
        <v>2791</v>
      </c>
      <c r="E79" s="4">
        <v>5.81</v>
      </c>
      <c r="F79" s="12">
        <v>448.19</v>
      </c>
      <c r="G79" s="12">
        <v>275</v>
      </c>
      <c r="H79" s="6"/>
      <c r="K79" s="13">
        <v>4084</v>
      </c>
      <c r="L79" s="1">
        <v>198</v>
      </c>
      <c r="M79" s="3">
        <f>L79/K79</f>
        <v>4.8481880509304603E-2</v>
      </c>
      <c r="N79" s="7">
        <f>L79*1000000/G79</f>
        <v>720000</v>
      </c>
    </row>
    <row r="80" spans="1:14" hidden="1" x14ac:dyDescent="0.15">
      <c r="A80" s="1">
        <v>99</v>
      </c>
      <c r="B80" s="1" t="s">
        <v>209</v>
      </c>
      <c r="C80" s="1" t="s">
        <v>110</v>
      </c>
      <c r="D80" s="5">
        <v>7406</v>
      </c>
      <c r="E80" s="4">
        <v>18.04</v>
      </c>
      <c r="F80" s="12">
        <v>393.24</v>
      </c>
      <c r="G80" s="5">
        <v>997</v>
      </c>
      <c r="H80" s="2"/>
      <c r="K80" s="13">
        <v>7325</v>
      </c>
      <c r="L80" s="1">
        <v>764</v>
      </c>
      <c r="M80" s="3">
        <f>L80/K80</f>
        <v>0.10430034129692833</v>
      </c>
      <c r="N80" s="7">
        <f>L80*1000000/G80</f>
        <v>766298.89669007016</v>
      </c>
    </row>
    <row r="81" spans="1:14" x14ac:dyDescent="0.15">
      <c r="A81" s="1">
        <v>173</v>
      </c>
      <c r="B81" s="1" t="s">
        <v>212</v>
      </c>
      <c r="C81" s="1" t="s">
        <v>184</v>
      </c>
      <c r="D81" s="5">
        <v>58816</v>
      </c>
      <c r="E81" s="4">
        <v>228.21</v>
      </c>
      <c r="F81" s="12">
        <v>248.38</v>
      </c>
      <c r="G81" s="12">
        <v>9159</v>
      </c>
      <c r="H81" s="2"/>
      <c r="K81" s="13">
        <v>31893</v>
      </c>
      <c r="L81" s="1">
        <v>3346</v>
      </c>
      <c r="M81" s="3">
        <f>L81/K81</f>
        <v>0.10491330385978115</v>
      </c>
      <c r="N81" s="7">
        <f>L81*1000000/G81</f>
        <v>365323.72529752157</v>
      </c>
    </row>
    <row r="82" spans="1:14" hidden="1" x14ac:dyDescent="0.15">
      <c r="A82" s="1">
        <v>182</v>
      </c>
      <c r="B82" s="1" t="s">
        <v>212</v>
      </c>
      <c r="C82" s="1" t="s">
        <v>193</v>
      </c>
      <c r="D82" s="5">
        <v>6867</v>
      </c>
      <c r="E82" s="4">
        <v>12.77</v>
      </c>
      <c r="F82" s="12">
        <v>487.94</v>
      </c>
      <c r="G82" s="12">
        <v>963</v>
      </c>
      <c r="H82" s="6"/>
      <c r="K82" s="13">
        <v>5347</v>
      </c>
      <c r="L82" s="1">
        <v>758</v>
      </c>
      <c r="M82" s="3">
        <f>L82/K82</f>
        <v>0.14176173555264635</v>
      </c>
      <c r="N82" s="7">
        <f>L82*1000000/G82</f>
        <v>787123.57217030111</v>
      </c>
    </row>
    <row r="83" spans="1:14" x14ac:dyDescent="0.15">
      <c r="A83" s="1">
        <v>122</v>
      </c>
      <c r="B83" s="1" t="s">
        <v>210</v>
      </c>
      <c r="C83" s="1" t="s">
        <v>133</v>
      </c>
      <c r="D83" s="12">
        <v>11789</v>
      </c>
      <c r="E83" s="4">
        <v>44.55</v>
      </c>
      <c r="F83" s="12">
        <v>255.51</v>
      </c>
      <c r="G83" s="12">
        <v>2137</v>
      </c>
      <c r="H83" s="6"/>
      <c r="K83" s="13">
        <v>6758</v>
      </c>
      <c r="L83" s="1">
        <v>819</v>
      </c>
      <c r="M83" s="3">
        <f>L83/K83</f>
        <v>0.12118970109499852</v>
      </c>
      <c r="N83" s="7">
        <f>L83*1000000/G83</f>
        <v>383247.54328497895</v>
      </c>
    </row>
    <row r="84" spans="1:14" x14ac:dyDescent="0.15">
      <c r="A84" s="1">
        <v>28</v>
      </c>
      <c r="B84" s="1" t="s">
        <v>207</v>
      </c>
      <c r="C84" s="1" t="s">
        <v>38</v>
      </c>
      <c r="D84" s="5">
        <v>40645</v>
      </c>
      <c r="E84" s="1">
        <v>157.55000000000001</v>
      </c>
      <c r="F84" s="11">
        <f>D84/E84</f>
        <v>257.98159314503329</v>
      </c>
      <c r="G84" s="12">
        <v>7077</v>
      </c>
      <c r="H84" s="8">
        <v>7</v>
      </c>
      <c r="I84" s="9">
        <v>2</v>
      </c>
      <c r="J84" s="6">
        <f>H84+I84</f>
        <v>9</v>
      </c>
      <c r="K84" s="13">
        <v>22660</v>
      </c>
      <c r="L84" s="1">
        <v>3686</v>
      </c>
      <c r="M84" s="3">
        <f>L84/K84</f>
        <v>0.16266548984995588</v>
      </c>
      <c r="N84" s="7">
        <f>L84*1000000/G84</f>
        <v>520842.1647590787</v>
      </c>
    </row>
    <row r="85" spans="1:14" x14ac:dyDescent="0.15">
      <c r="A85" s="1">
        <v>189</v>
      </c>
      <c r="B85" s="1" t="s">
        <v>212</v>
      </c>
      <c r="C85" s="1" t="s">
        <v>200</v>
      </c>
      <c r="D85" s="5">
        <v>15236</v>
      </c>
      <c r="E85" s="4">
        <v>57.37</v>
      </c>
      <c r="F85" s="12">
        <v>267.32</v>
      </c>
      <c r="G85" s="12">
        <v>2833</v>
      </c>
      <c r="H85" s="6"/>
      <c r="K85" s="13">
        <v>7542</v>
      </c>
      <c r="L85" s="1">
        <v>951</v>
      </c>
      <c r="M85" s="3">
        <f>L85/K85</f>
        <v>0.12609387430389818</v>
      </c>
      <c r="N85" s="7">
        <f>L85*1000000/G85</f>
        <v>335686.55135898339</v>
      </c>
    </row>
    <row r="86" spans="1:14" x14ac:dyDescent="0.15">
      <c r="A86" s="1">
        <v>20</v>
      </c>
      <c r="B86" s="1" t="s">
        <v>207</v>
      </c>
      <c r="C86" s="1" t="s">
        <v>30</v>
      </c>
      <c r="D86" s="5">
        <v>42700</v>
      </c>
      <c r="E86" s="1">
        <v>150.97999999999999</v>
      </c>
      <c r="F86" s="11">
        <f>D86/E86</f>
        <v>282.81891641276991</v>
      </c>
      <c r="G86" s="12">
        <v>6561</v>
      </c>
      <c r="H86" s="8">
        <v>11</v>
      </c>
      <c r="I86" s="9">
        <v>4</v>
      </c>
      <c r="J86" s="6">
        <f>H86+I86</f>
        <v>15</v>
      </c>
      <c r="K86" s="13">
        <v>27192</v>
      </c>
      <c r="L86" s="1">
        <v>2422</v>
      </c>
      <c r="M86" s="3">
        <f>L86/K86</f>
        <v>8.9070314798470135E-2</v>
      </c>
      <c r="N86" s="7">
        <f>L86*1000000/G86</f>
        <v>369151.0440481634</v>
      </c>
    </row>
    <row r="87" spans="1:14" x14ac:dyDescent="0.15">
      <c r="A87" s="1">
        <v>119</v>
      </c>
      <c r="B87" s="1" t="s">
        <v>210</v>
      </c>
      <c r="C87" s="1" t="s">
        <v>130</v>
      </c>
      <c r="D87" s="12">
        <v>112819</v>
      </c>
      <c r="E87" s="4">
        <v>388.37</v>
      </c>
      <c r="F87" s="12">
        <v>286.62</v>
      </c>
      <c r="G87" s="12">
        <v>20860</v>
      </c>
      <c r="H87" s="6"/>
      <c r="K87" s="13">
        <v>51949</v>
      </c>
      <c r="L87" s="1">
        <v>5233</v>
      </c>
      <c r="M87" s="3">
        <f>L87/K87</f>
        <v>0.10073341161523802</v>
      </c>
      <c r="N87" s="7">
        <f>L87*1000000/G87</f>
        <v>250862.89549376798</v>
      </c>
    </row>
    <row r="88" spans="1:14" x14ac:dyDescent="0.15">
      <c r="A88" s="1">
        <v>79</v>
      </c>
      <c r="B88" s="1" t="s">
        <v>208</v>
      </c>
      <c r="C88" s="1" t="s">
        <v>91</v>
      </c>
      <c r="D88" s="5">
        <v>14741</v>
      </c>
      <c r="E88" s="4">
        <v>49.18</v>
      </c>
      <c r="F88" s="12">
        <v>286.77999999999997</v>
      </c>
      <c r="G88" s="12">
        <v>1837</v>
      </c>
      <c r="H88" s="6"/>
      <c r="K88" s="13">
        <v>8078</v>
      </c>
      <c r="L88" s="1">
        <v>553</v>
      </c>
      <c r="M88" s="3">
        <f>L88/K88</f>
        <v>6.8457538994800698E-2</v>
      </c>
      <c r="N88" s="7">
        <f>L88*1000000/G88</f>
        <v>301034.29504627112</v>
      </c>
    </row>
    <row r="89" spans="1:14" x14ac:dyDescent="0.15">
      <c r="A89" s="1">
        <v>13</v>
      </c>
      <c r="B89" s="1" t="s">
        <v>207</v>
      </c>
      <c r="C89" s="1" t="s">
        <v>23</v>
      </c>
      <c r="D89" s="5">
        <v>38673</v>
      </c>
      <c r="E89" s="1">
        <v>132.44</v>
      </c>
      <c r="F89" s="11">
        <f>D89/E89</f>
        <v>292.00392630625191</v>
      </c>
      <c r="G89" s="12">
        <v>6233</v>
      </c>
      <c r="H89" s="8">
        <v>8</v>
      </c>
      <c r="I89" s="9">
        <v>4</v>
      </c>
      <c r="J89" s="6">
        <f>H89+I89</f>
        <v>12</v>
      </c>
      <c r="K89" s="13">
        <v>21246</v>
      </c>
      <c r="L89" s="1">
        <v>1630</v>
      </c>
      <c r="M89" s="3">
        <f>L89/K89</f>
        <v>7.6720323825661296E-2</v>
      </c>
      <c r="N89" s="7">
        <f>L89*1000000/G89</f>
        <v>261511.31076528155</v>
      </c>
    </row>
    <row r="90" spans="1:14" hidden="1" x14ac:dyDescent="0.15">
      <c r="A90" s="1">
        <v>194</v>
      </c>
      <c r="B90" s="1" t="s">
        <v>212</v>
      </c>
      <c r="C90" s="1" t="s">
        <v>205</v>
      </c>
      <c r="D90" s="1">
        <v>404</v>
      </c>
      <c r="E90" s="4">
        <v>48.2</v>
      </c>
      <c r="F90" s="12">
        <v>7.22</v>
      </c>
      <c r="G90" s="12">
        <v>49</v>
      </c>
      <c r="H90" s="6"/>
      <c r="K90" s="13">
        <v>2672</v>
      </c>
      <c r="L90" s="1">
        <v>89</v>
      </c>
      <c r="M90" s="3">
        <f>L90/K90</f>
        <v>3.3308383233532933E-2</v>
      </c>
      <c r="N90" s="7">
        <f>L90*1000000/G90</f>
        <v>1816326.530612245</v>
      </c>
    </row>
    <row r="91" spans="1:14" hidden="1" x14ac:dyDescent="0.15">
      <c r="A91" s="1">
        <v>165</v>
      </c>
      <c r="B91" s="1" t="s">
        <v>211</v>
      </c>
      <c r="C91" s="1" t="s">
        <v>176</v>
      </c>
      <c r="D91" s="5">
        <v>1502</v>
      </c>
      <c r="E91" s="4">
        <v>131.65</v>
      </c>
      <c r="F91" s="12">
        <v>10.4</v>
      </c>
      <c r="G91" s="12">
        <v>102</v>
      </c>
      <c r="H91" s="2"/>
      <c r="K91" s="13">
        <v>2496</v>
      </c>
      <c r="L91" s="1">
        <v>216</v>
      </c>
      <c r="M91" s="3">
        <f>L91/K91</f>
        <v>8.6538461538461536E-2</v>
      </c>
      <c r="N91" s="7">
        <f>L91*1000000/G91</f>
        <v>2117647.0588235296</v>
      </c>
    </row>
    <row r="92" spans="1:14" hidden="1" x14ac:dyDescent="0.15">
      <c r="A92" s="1">
        <v>160</v>
      </c>
      <c r="B92" s="1" t="s">
        <v>211</v>
      </c>
      <c r="C92" s="1" t="s">
        <v>171</v>
      </c>
      <c r="D92" s="1">
        <v>357</v>
      </c>
      <c r="E92" s="4">
        <v>154.9</v>
      </c>
      <c r="F92" s="12">
        <v>2.2000000000000002</v>
      </c>
      <c r="G92" s="12">
        <v>24</v>
      </c>
      <c r="H92" s="6"/>
      <c r="K92" s="13">
        <v>1376</v>
      </c>
      <c r="L92" s="1">
        <v>68</v>
      </c>
      <c r="M92" s="3">
        <f>L92/K92</f>
        <v>4.9418604651162788E-2</v>
      </c>
      <c r="N92" s="7">
        <f>L92*1000000/G92</f>
        <v>2833333.3333333335</v>
      </c>
    </row>
    <row r="93" spans="1:14" hidden="1" x14ac:dyDescent="0.15">
      <c r="A93" s="1">
        <v>158</v>
      </c>
      <c r="B93" s="1" t="s">
        <v>211</v>
      </c>
      <c r="C93" s="1" t="s">
        <v>169</v>
      </c>
      <c r="D93" s="1">
        <v>623</v>
      </c>
      <c r="E93" s="4">
        <v>47.7</v>
      </c>
      <c r="F93" s="12">
        <v>11.84</v>
      </c>
      <c r="G93" s="12">
        <v>50</v>
      </c>
      <c r="H93" s="6"/>
      <c r="K93" s="13">
        <v>1743</v>
      </c>
      <c r="L93" s="1">
        <v>153</v>
      </c>
      <c r="M93" s="3">
        <f>L93/K93</f>
        <v>8.7779690189328741E-2</v>
      </c>
      <c r="N93" s="7">
        <f>L93*1000000/G93</f>
        <v>3060000</v>
      </c>
    </row>
    <row r="94" spans="1:14" hidden="1" x14ac:dyDescent="0.15">
      <c r="A94" s="1">
        <v>148</v>
      </c>
      <c r="B94" s="1" t="s">
        <v>211</v>
      </c>
      <c r="C94" s="1" t="s">
        <v>159</v>
      </c>
      <c r="D94" s="5">
        <v>1479</v>
      </c>
      <c r="E94" s="4">
        <v>79.58</v>
      </c>
      <c r="F94" s="12">
        <v>16.95</v>
      </c>
      <c r="G94" s="12">
        <v>75</v>
      </c>
      <c r="H94" s="6"/>
      <c r="K94" s="13">
        <v>2540</v>
      </c>
      <c r="L94" s="1">
        <v>241</v>
      </c>
      <c r="M94" s="3">
        <f>L94/K94</f>
        <v>9.4881889763779523E-2</v>
      </c>
      <c r="N94" s="7">
        <f>L94*1000000/G94</f>
        <v>3213333.3333333335</v>
      </c>
    </row>
    <row r="95" spans="1:14" hidden="1" x14ac:dyDescent="0.15">
      <c r="A95" s="1">
        <v>147</v>
      </c>
      <c r="B95" s="1" t="s">
        <v>211</v>
      </c>
      <c r="C95" s="1" t="s">
        <v>158</v>
      </c>
      <c r="D95" s="5">
        <v>1295</v>
      </c>
      <c r="E95" s="4">
        <v>47.76</v>
      </c>
      <c r="F95" s="12">
        <v>24.98</v>
      </c>
      <c r="G95" s="12">
        <v>108</v>
      </c>
      <c r="H95" s="6"/>
      <c r="K95" s="13">
        <v>2763</v>
      </c>
      <c r="L95" s="1">
        <v>348</v>
      </c>
      <c r="M95" s="3">
        <f>L95/K95</f>
        <v>0.1259500542888165</v>
      </c>
      <c r="N95" s="7">
        <f>L95*1000000/G95</f>
        <v>3222222.222222222</v>
      </c>
    </row>
    <row r="96" spans="1:14" hidden="1" x14ac:dyDescent="0.15">
      <c r="A96" s="1">
        <v>157</v>
      </c>
      <c r="B96" s="1" t="s">
        <v>211</v>
      </c>
      <c r="C96" s="1" t="s">
        <v>168</v>
      </c>
      <c r="D96" s="5">
        <v>5037</v>
      </c>
      <c r="E96" s="4">
        <v>61.99</v>
      </c>
      <c r="F96" s="12">
        <v>72.66</v>
      </c>
      <c r="G96" s="12">
        <v>470</v>
      </c>
      <c r="H96" s="6"/>
      <c r="K96" s="13">
        <v>5931</v>
      </c>
      <c r="L96" s="1">
        <v>1600</v>
      </c>
      <c r="M96" s="3">
        <f>L96/K96</f>
        <v>0.26976901028494354</v>
      </c>
      <c r="N96" s="7">
        <f>L96*1000000/G96</f>
        <v>3404255.3191489363</v>
      </c>
    </row>
    <row r="97" spans="1:14" hidden="1" x14ac:dyDescent="0.15">
      <c r="A97" s="1">
        <v>178</v>
      </c>
      <c r="B97" s="1" t="s">
        <v>212</v>
      </c>
      <c r="C97" s="1" t="s">
        <v>189</v>
      </c>
      <c r="D97" s="5">
        <v>2970</v>
      </c>
      <c r="E97" s="4">
        <v>137.03</v>
      </c>
      <c r="F97" s="12">
        <v>19.61</v>
      </c>
      <c r="G97" s="12">
        <v>390</v>
      </c>
      <c r="H97" s="2"/>
      <c r="K97" s="13">
        <v>5523</v>
      </c>
      <c r="L97" s="1">
        <v>1526</v>
      </c>
      <c r="M97" s="3">
        <f>L97/K97</f>
        <v>0.27629911280101394</v>
      </c>
      <c r="N97" s="7">
        <f>L97*1000000/G97</f>
        <v>3912820.512820513</v>
      </c>
    </row>
    <row r="98" spans="1:14" hidden="1" x14ac:dyDescent="0.15">
      <c r="A98" s="1">
        <v>162</v>
      </c>
      <c r="B98" s="1" t="s">
        <v>211</v>
      </c>
      <c r="C98" s="1" t="s">
        <v>173</v>
      </c>
      <c r="D98" s="1">
        <v>753</v>
      </c>
      <c r="E98" s="4">
        <v>133.38999999999999</v>
      </c>
      <c r="F98" s="12">
        <v>5.2</v>
      </c>
      <c r="G98" s="12">
        <v>57</v>
      </c>
      <c r="H98" s="6"/>
      <c r="K98" s="13">
        <v>2146</v>
      </c>
      <c r="L98" s="1">
        <v>227</v>
      </c>
      <c r="M98" s="3">
        <f>L98/K98</f>
        <v>0.10577819198508853</v>
      </c>
      <c r="N98" s="7">
        <f>L98*1000000/G98</f>
        <v>3982456.1403508773</v>
      </c>
    </row>
    <row r="99" spans="1:14" hidden="1" x14ac:dyDescent="0.15">
      <c r="A99" s="1">
        <v>163</v>
      </c>
      <c r="B99" s="1" t="s">
        <v>211</v>
      </c>
      <c r="C99" s="1" t="s">
        <v>174</v>
      </c>
      <c r="D99" s="1">
        <v>444</v>
      </c>
      <c r="E99" s="4">
        <v>274.22000000000003</v>
      </c>
      <c r="F99" s="12">
        <v>1.48</v>
      </c>
      <c r="G99" s="12">
        <v>22</v>
      </c>
      <c r="H99" s="6"/>
      <c r="K99" s="13">
        <v>1892</v>
      </c>
      <c r="L99" s="1">
        <v>108</v>
      </c>
      <c r="M99" s="3">
        <f>L99/K99</f>
        <v>5.7082452431289642E-2</v>
      </c>
      <c r="N99" s="7">
        <f>L99*1000000/G99</f>
        <v>4909090.9090909092</v>
      </c>
    </row>
    <row r="100" spans="1:14" hidden="1" x14ac:dyDescent="0.15">
      <c r="A100" s="1">
        <v>164</v>
      </c>
      <c r="B100" s="1" t="s">
        <v>211</v>
      </c>
      <c r="C100" s="1" t="s">
        <v>175</v>
      </c>
      <c r="D100" s="5">
        <v>1156</v>
      </c>
      <c r="E100" s="4">
        <v>269.26</v>
      </c>
      <c r="F100" s="12">
        <v>4</v>
      </c>
      <c r="G100" s="12">
        <v>85</v>
      </c>
      <c r="H100" s="2"/>
      <c r="K100" s="13">
        <v>4101</v>
      </c>
      <c r="L100" s="1">
        <v>1283</v>
      </c>
      <c r="M100" s="3">
        <f>L100/K100</f>
        <v>0.31285052426237503</v>
      </c>
      <c r="N100" s="7">
        <f>L100*1000000/G100</f>
        <v>15094117.647058824</v>
      </c>
    </row>
    <row r="101" spans="1:14" x14ac:dyDescent="0.15">
      <c r="G101" s="12"/>
      <c r="H101" s="6"/>
      <c r="I101" s="6"/>
      <c r="J101" s="6"/>
    </row>
    <row r="102" spans="1:14" x14ac:dyDescent="0.15">
      <c r="G102" s="12"/>
      <c r="H102" s="6"/>
      <c r="I102" s="6"/>
      <c r="J102" s="6"/>
    </row>
    <row r="103" spans="1:14" x14ac:dyDescent="0.15">
      <c r="G103" s="12"/>
      <c r="H103" s="2"/>
      <c r="I103" s="2"/>
      <c r="J103" s="2"/>
    </row>
    <row r="104" spans="1:14" x14ac:dyDescent="0.15">
      <c r="G104" s="12"/>
      <c r="H104" s="2"/>
      <c r="I104" s="2"/>
      <c r="J104" s="2"/>
    </row>
    <row r="105" spans="1:14" x14ac:dyDescent="0.15">
      <c r="G105" s="12"/>
      <c r="H105" s="2"/>
      <c r="I105" s="2"/>
      <c r="J105" s="2"/>
    </row>
    <row r="106" spans="1:14" x14ac:dyDescent="0.15">
      <c r="G106" s="12"/>
      <c r="H106" s="6"/>
      <c r="I106" s="6"/>
      <c r="J106" s="6"/>
    </row>
    <row r="107" spans="1:14" x14ac:dyDescent="0.15">
      <c r="G107" s="12"/>
      <c r="H107" s="2"/>
      <c r="I107" s="2"/>
      <c r="J107" s="2"/>
    </row>
    <row r="108" spans="1:14" x14ac:dyDescent="0.15">
      <c r="G108" s="12"/>
      <c r="H108" s="2"/>
      <c r="I108" s="2"/>
      <c r="J108" s="2"/>
    </row>
    <row r="109" spans="1:14" x14ac:dyDescent="0.15">
      <c r="G109" s="12"/>
      <c r="H109" s="2"/>
      <c r="I109" s="2"/>
      <c r="J109" s="2"/>
    </row>
    <row r="110" spans="1:14" x14ac:dyDescent="0.15">
      <c r="G110" s="12"/>
      <c r="H110" s="2"/>
      <c r="I110" s="2"/>
      <c r="J110" s="2"/>
    </row>
    <row r="111" spans="1:14" x14ac:dyDescent="0.15">
      <c r="G111" s="12"/>
      <c r="H111" s="2"/>
      <c r="I111" s="2"/>
      <c r="J111" s="2"/>
    </row>
    <row r="112" spans="1:14" x14ac:dyDescent="0.15">
      <c r="G112" s="12"/>
      <c r="H112" s="6"/>
      <c r="I112" s="6"/>
      <c r="J112" s="6"/>
    </row>
  </sheetData>
  <autoFilter ref="A1:N100" xr:uid="{E96FCDE7-F8E5-4689-8DA2-F1B390B33F18}">
    <filterColumn colId="5">
      <customFilters>
        <customFilter operator="lessThan" val="300"/>
      </customFilters>
    </filterColumn>
  </autoFilter>
  <sortState xmlns:xlrd2="http://schemas.microsoft.com/office/spreadsheetml/2017/richdata2" ref="A3:N209">
    <sortCondition ref="F1:F209"/>
  </sortState>
  <phoneticPr fontId="5"/>
  <pageMargins left="0.75" right="0.75" top="1" bottom="1" header="0.51180555555555596" footer="0.5118055555555559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40"/>
  <sheetViews>
    <sheetView zoomScale="130" zoomScaleNormal="130" workbookViewId="0">
      <selection activeCell="E29" sqref="E29"/>
    </sheetView>
  </sheetViews>
  <sheetFormatPr defaultColWidth="8.75" defaultRowHeight="13.5" x14ac:dyDescent="0.15"/>
  <cols>
    <col min="1" max="1" width="3.125" style="1" customWidth="1"/>
    <col min="2" max="2" width="7.875" style="1" customWidth="1"/>
    <col min="3" max="3" width="10.375" style="1" hidden="1" customWidth="1"/>
    <col min="4" max="4" width="6.125" style="1" hidden="1" customWidth="1"/>
    <col min="5" max="5" width="6.125" style="4" customWidth="1"/>
    <col min="6" max="6" width="7.875" style="1" hidden="1" customWidth="1"/>
    <col min="7" max="9" width="4.5" style="1" hidden="1" customWidth="1"/>
    <col min="10" max="10" width="12.875" style="1" hidden="1" customWidth="1"/>
    <col min="11" max="11" width="13.125" style="1" hidden="1" customWidth="1"/>
    <col min="12" max="12" width="8.75" style="3" hidden="1" customWidth="1"/>
    <col min="13" max="13" width="14.75" style="1" customWidth="1"/>
    <col min="14" max="16384" width="8.75" style="1"/>
  </cols>
  <sheetData>
    <row r="1" spans="1:13" ht="54" x14ac:dyDescent="0.15">
      <c r="A1" s="1" t="s">
        <v>53</v>
      </c>
      <c r="B1" s="1" t="s">
        <v>0</v>
      </c>
      <c r="C1" s="1" t="s">
        <v>1</v>
      </c>
      <c r="D1" s="1" t="s">
        <v>2</v>
      </c>
      <c r="E1" s="4" t="s">
        <v>52</v>
      </c>
      <c r="F1" s="2" t="s">
        <v>3</v>
      </c>
      <c r="G1" s="2" t="s">
        <v>4</v>
      </c>
      <c r="H1" s="2" t="s">
        <v>5</v>
      </c>
      <c r="I1" s="2" t="s">
        <v>6</v>
      </c>
      <c r="J1" s="1" t="s">
        <v>7</v>
      </c>
      <c r="K1" s="1" t="s">
        <v>8</v>
      </c>
      <c r="L1" s="3" t="s">
        <v>9</v>
      </c>
      <c r="M1" s="4" t="s">
        <v>10</v>
      </c>
    </row>
    <row r="2" spans="1:13" x14ac:dyDescent="0.15">
      <c r="A2" s="1">
        <v>40</v>
      </c>
      <c r="B2" s="1" t="s">
        <v>50</v>
      </c>
      <c r="C2" s="5">
        <v>14745</v>
      </c>
      <c r="D2" s="1">
        <v>368.77</v>
      </c>
      <c r="E2" s="4">
        <f t="shared" ref="E2:E41" si="0">C2/D2</f>
        <v>39.984272039482605</v>
      </c>
      <c r="F2" s="6">
        <v>2382</v>
      </c>
      <c r="G2" s="8">
        <v>11</v>
      </c>
      <c r="H2" s="9">
        <v>3</v>
      </c>
      <c r="I2" s="6">
        <f t="shared" ref="I2:I42" si="1">G2+H2</f>
        <v>14</v>
      </c>
      <c r="J2" s="1">
        <v>14837</v>
      </c>
      <c r="K2" s="1">
        <v>1552</v>
      </c>
      <c r="L2" s="3">
        <f t="shared" ref="L2:L42" si="2">K2/J2</f>
        <v>0.10460335647368066</v>
      </c>
      <c r="M2" s="7">
        <f t="shared" ref="M2:M42" si="3">K2*1000000/F2</f>
        <v>651553.31654072204</v>
      </c>
    </row>
    <row r="3" spans="1:13" x14ac:dyDescent="0.15">
      <c r="A3" s="1">
        <v>39</v>
      </c>
      <c r="B3" s="1" t="s">
        <v>49</v>
      </c>
      <c r="C3" s="5">
        <v>14756</v>
      </c>
      <c r="D3" s="1">
        <v>307.44</v>
      </c>
      <c r="E3" s="4">
        <f t="shared" si="0"/>
        <v>47.996357012750458</v>
      </c>
      <c r="F3" s="6">
        <v>2006</v>
      </c>
      <c r="G3" s="8">
        <v>4</v>
      </c>
      <c r="H3" s="9">
        <v>4</v>
      </c>
      <c r="I3" s="6">
        <f t="shared" si="1"/>
        <v>8</v>
      </c>
      <c r="J3" s="1">
        <v>13054</v>
      </c>
      <c r="K3" s="1">
        <v>1218</v>
      </c>
      <c r="L3" s="3">
        <f t="shared" si="2"/>
        <v>9.3304734181093918E-2</v>
      </c>
      <c r="M3" s="7">
        <f t="shared" si="3"/>
        <v>607178.46460618149</v>
      </c>
    </row>
    <row r="4" spans="1:13" x14ac:dyDescent="0.15">
      <c r="A4" s="1">
        <v>36</v>
      </c>
      <c r="B4" s="1" t="s">
        <v>46</v>
      </c>
      <c r="C4" s="5">
        <v>9942</v>
      </c>
      <c r="D4" s="1">
        <v>202.23</v>
      </c>
      <c r="E4" s="4">
        <f t="shared" si="0"/>
        <v>49.161845423527666</v>
      </c>
      <c r="F4" s="6">
        <v>1619</v>
      </c>
      <c r="G4" s="8">
        <v>3</v>
      </c>
      <c r="H4" s="9">
        <v>1</v>
      </c>
      <c r="I4" s="6">
        <f t="shared" si="1"/>
        <v>4</v>
      </c>
      <c r="J4" s="1">
        <v>8779</v>
      </c>
      <c r="K4" s="1">
        <v>774</v>
      </c>
      <c r="L4" s="3">
        <f t="shared" si="2"/>
        <v>8.8164939059118347E-2</v>
      </c>
      <c r="M4" s="7">
        <f t="shared" si="3"/>
        <v>478072.88449660287</v>
      </c>
    </row>
    <row r="5" spans="1:13" x14ac:dyDescent="0.15">
      <c r="A5" s="1">
        <v>22</v>
      </c>
      <c r="B5" s="1" t="s">
        <v>32</v>
      </c>
      <c r="C5" s="5">
        <v>20821</v>
      </c>
      <c r="D5" s="1">
        <v>422.91</v>
      </c>
      <c r="E5" s="4">
        <f t="shared" si="0"/>
        <v>49.232697264193327</v>
      </c>
      <c r="F5" s="6">
        <v>3305</v>
      </c>
      <c r="G5" s="8">
        <v>8</v>
      </c>
      <c r="H5" s="9">
        <v>3</v>
      </c>
      <c r="I5" s="6">
        <f t="shared" si="1"/>
        <v>11</v>
      </c>
      <c r="J5" s="1">
        <v>18242</v>
      </c>
      <c r="K5" s="1">
        <v>1695</v>
      </c>
      <c r="L5" s="3">
        <f t="shared" si="2"/>
        <v>9.2917443262800131E-2</v>
      </c>
      <c r="M5" s="7">
        <f t="shared" si="3"/>
        <v>512859.30408472015</v>
      </c>
    </row>
    <row r="6" spans="1:13" x14ac:dyDescent="0.15">
      <c r="A6" s="1">
        <v>27</v>
      </c>
      <c r="B6" s="1" t="s">
        <v>37</v>
      </c>
      <c r="C6" s="5">
        <v>32682</v>
      </c>
      <c r="D6" s="1">
        <v>658.54</v>
      </c>
      <c r="E6" s="4">
        <f t="shared" si="0"/>
        <v>49.627964892033894</v>
      </c>
      <c r="F6" s="6">
        <v>5439</v>
      </c>
      <c r="G6" s="8">
        <v>12</v>
      </c>
      <c r="H6" s="9">
        <v>7</v>
      </c>
      <c r="I6" s="6">
        <f t="shared" si="1"/>
        <v>19</v>
      </c>
      <c r="J6" s="1">
        <v>24202</v>
      </c>
      <c r="K6" s="1">
        <v>2330</v>
      </c>
      <c r="L6" s="3">
        <f t="shared" si="2"/>
        <v>9.6273035286339972E-2</v>
      </c>
      <c r="M6" s="7">
        <f t="shared" si="3"/>
        <v>428387.57124471408</v>
      </c>
    </row>
    <row r="7" spans="1:13" x14ac:dyDescent="0.15">
      <c r="A7" s="1">
        <v>41</v>
      </c>
      <c r="B7" s="1" t="s">
        <v>51</v>
      </c>
      <c r="C7" s="5">
        <v>12460</v>
      </c>
      <c r="D7" s="1">
        <v>241.01</v>
      </c>
      <c r="E7" s="4">
        <f t="shared" si="0"/>
        <v>51.69909962242231</v>
      </c>
      <c r="F7" s="6">
        <v>1879</v>
      </c>
      <c r="G7" s="8">
        <v>6</v>
      </c>
      <c r="H7" s="9">
        <v>2</v>
      </c>
      <c r="I7" s="6">
        <f t="shared" si="1"/>
        <v>8</v>
      </c>
      <c r="J7" s="1">
        <v>12207</v>
      </c>
      <c r="K7" s="1">
        <v>877</v>
      </c>
      <c r="L7" s="3">
        <f t="shared" si="2"/>
        <v>7.184402392070123E-2</v>
      </c>
      <c r="M7" s="7">
        <f t="shared" si="3"/>
        <v>466737.62639701972</v>
      </c>
    </row>
    <row r="8" spans="1:13" x14ac:dyDescent="0.15">
      <c r="A8" s="1">
        <v>25</v>
      </c>
      <c r="B8" s="1" t="s">
        <v>35</v>
      </c>
      <c r="C8" s="5">
        <v>27474</v>
      </c>
      <c r="D8" s="1">
        <v>403.06</v>
      </c>
      <c r="E8" s="4">
        <f t="shared" si="0"/>
        <v>68.163548851287644</v>
      </c>
      <c r="F8" s="6">
        <v>4605</v>
      </c>
      <c r="G8" s="8">
        <v>9</v>
      </c>
      <c r="H8" s="9">
        <v>4</v>
      </c>
      <c r="I8" s="6">
        <f t="shared" si="1"/>
        <v>13</v>
      </c>
      <c r="J8" s="1">
        <v>20448</v>
      </c>
      <c r="K8" s="1">
        <v>1691</v>
      </c>
      <c r="L8" s="3">
        <f t="shared" si="2"/>
        <v>8.2697574334898272E-2</v>
      </c>
      <c r="M8" s="7">
        <f t="shared" si="3"/>
        <v>367209.55483170465</v>
      </c>
    </row>
    <row r="9" spans="1:13" x14ac:dyDescent="0.15">
      <c r="A9" s="1">
        <v>38</v>
      </c>
      <c r="B9" s="1" t="s">
        <v>48</v>
      </c>
      <c r="C9" s="5">
        <v>13256</v>
      </c>
      <c r="D9" s="1">
        <v>150.26</v>
      </c>
      <c r="E9" s="4">
        <f t="shared" si="0"/>
        <v>88.220417942233468</v>
      </c>
      <c r="F9" s="6">
        <v>1810</v>
      </c>
      <c r="G9" s="8">
        <v>3</v>
      </c>
      <c r="H9" s="9">
        <v>1</v>
      </c>
      <c r="I9" s="6">
        <f t="shared" si="1"/>
        <v>4</v>
      </c>
      <c r="J9" s="1">
        <v>8291</v>
      </c>
      <c r="K9" s="1">
        <v>847</v>
      </c>
      <c r="L9" s="3">
        <f t="shared" si="2"/>
        <v>0.10215896755518032</v>
      </c>
      <c r="M9" s="7">
        <f t="shared" si="3"/>
        <v>467955.80110497237</v>
      </c>
    </row>
    <row r="10" spans="1:13" x14ac:dyDescent="0.15">
      <c r="A10" s="1">
        <v>31</v>
      </c>
      <c r="B10" s="1" t="s">
        <v>41</v>
      </c>
      <c r="C10" s="5">
        <v>18037</v>
      </c>
      <c r="D10" s="1">
        <v>185.19</v>
      </c>
      <c r="E10" s="4">
        <f t="shared" si="0"/>
        <v>97.397267671040552</v>
      </c>
      <c r="F10" s="6">
        <v>2796</v>
      </c>
      <c r="G10" s="8">
        <v>5</v>
      </c>
      <c r="H10" s="9">
        <v>3</v>
      </c>
      <c r="I10" s="6">
        <f t="shared" si="1"/>
        <v>8</v>
      </c>
      <c r="J10" s="1">
        <v>12212</v>
      </c>
      <c r="K10" s="1">
        <v>997</v>
      </c>
      <c r="L10" s="3">
        <f t="shared" si="2"/>
        <v>8.1641008843760229E-2</v>
      </c>
      <c r="M10" s="7">
        <f t="shared" si="3"/>
        <v>356580.82975679543</v>
      </c>
    </row>
    <row r="11" spans="1:13" x14ac:dyDescent="0.15">
      <c r="A11" s="1">
        <v>21</v>
      </c>
      <c r="B11" s="1" t="s">
        <v>31</v>
      </c>
      <c r="C11" s="5">
        <v>38346</v>
      </c>
      <c r="D11" s="1">
        <v>377.59</v>
      </c>
      <c r="E11" s="4">
        <f t="shared" si="0"/>
        <v>101.55459625519744</v>
      </c>
      <c r="F11" s="6">
        <v>6009</v>
      </c>
      <c r="G11" s="8">
        <v>14</v>
      </c>
      <c r="H11" s="9">
        <v>5</v>
      </c>
      <c r="I11" s="6">
        <f t="shared" si="1"/>
        <v>19</v>
      </c>
      <c r="J11" s="1">
        <v>22937</v>
      </c>
      <c r="K11" s="1">
        <v>3095</v>
      </c>
      <c r="L11" s="3">
        <f t="shared" si="2"/>
        <v>0.13493482146749794</v>
      </c>
      <c r="M11" s="7">
        <f t="shared" si="3"/>
        <v>515060.74222000333</v>
      </c>
    </row>
    <row r="12" spans="1:13" x14ac:dyDescent="0.15">
      <c r="A12" s="1">
        <v>10</v>
      </c>
      <c r="B12" s="1" t="s">
        <v>20</v>
      </c>
      <c r="C12" s="5">
        <v>74268</v>
      </c>
      <c r="D12" s="1">
        <v>697.55</v>
      </c>
      <c r="E12" s="4">
        <f t="shared" si="0"/>
        <v>106.46978711203499</v>
      </c>
      <c r="F12" s="6">
        <v>12729</v>
      </c>
      <c r="G12" s="8">
        <v>27</v>
      </c>
      <c r="H12" s="9">
        <v>9</v>
      </c>
      <c r="I12" s="6">
        <f t="shared" si="1"/>
        <v>36</v>
      </c>
      <c r="J12" s="1">
        <v>51211</v>
      </c>
      <c r="K12" s="1">
        <v>4267</v>
      </c>
      <c r="L12" s="3">
        <f t="shared" si="2"/>
        <v>8.3321942551404973E-2</v>
      </c>
      <c r="M12" s="7">
        <f t="shared" si="3"/>
        <v>335218.79173540731</v>
      </c>
    </row>
    <row r="13" spans="1:13" x14ac:dyDescent="0.15">
      <c r="A13" s="1">
        <v>23</v>
      </c>
      <c r="B13" s="1" t="s">
        <v>33</v>
      </c>
      <c r="C13" s="5">
        <v>59201</v>
      </c>
      <c r="D13" s="1">
        <v>493.21</v>
      </c>
      <c r="E13" s="4">
        <f t="shared" si="0"/>
        <v>120.03203503578598</v>
      </c>
      <c r="F13" s="6">
        <v>10079</v>
      </c>
      <c r="G13" s="8">
        <v>22</v>
      </c>
      <c r="H13" s="9">
        <v>7</v>
      </c>
      <c r="I13" s="6">
        <f t="shared" si="1"/>
        <v>29</v>
      </c>
      <c r="J13" s="1">
        <v>39220</v>
      </c>
      <c r="K13" s="1">
        <v>6245</v>
      </c>
      <c r="L13" s="3">
        <f t="shared" si="2"/>
        <v>0.15922998470168281</v>
      </c>
      <c r="M13" s="7">
        <f t="shared" si="3"/>
        <v>619605.11955551151</v>
      </c>
    </row>
    <row r="14" spans="1:13" x14ac:dyDescent="0.15">
      <c r="A14" s="1">
        <v>34</v>
      </c>
      <c r="B14" s="1" t="s">
        <v>44</v>
      </c>
      <c r="C14" s="5">
        <v>10442</v>
      </c>
      <c r="D14" s="1">
        <v>82.67</v>
      </c>
      <c r="E14" s="4">
        <f t="shared" si="0"/>
        <v>126.3094230071368</v>
      </c>
      <c r="F14" s="6">
        <v>1607</v>
      </c>
      <c r="G14" s="8">
        <v>4</v>
      </c>
      <c r="H14" s="9">
        <v>2</v>
      </c>
      <c r="I14" s="6">
        <f t="shared" si="1"/>
        <v>6</v>
      </c>
      <c r="J14" s="1">
        <v>6579</v>
      </c>
      <c r="K14" s="1">
        <v>817</v>
      </c>
      <c r="L14" s="3">
        <f t="shared" si="2"/>
        <v>0.12418300653594772</v>
      </c>
      <c r="M14" s="7">
        <f t="shared" si="3"/>
        <v>508400.74673304294</v>
      </c>
    </row>
    <row r="15" spans="1:13" x14ac:dyDescent="0.15">
      <c r="A15" s="1">
        <v>24</v>
      </c>
      <c r="B15" s="1" t="s">
        <v>34</v>
      </c>
      <c r="C15" s="5">
        <v>42206</v>
      </c>
      <c r="D15" s="1">
        <v>229.01</v>
      </c>
      <c r="E15" s="4">
        <f t="shared" si="0"/>
        <v>184.29762892450111</v>
      </c>
      <c r="F15" s="6">
        <v>6908</v>
      </c>
      <c r="G15" s="8">
        <v>14</v>
      </c>
      <c r="H15" s="9">
        <v>5</v>
      </c>
      <c r="I15" s="6">
        <f t="shared" si="1"/>
        <v>19</v>
      </c>
      <c r="J15" s="1">
        <v>32906</v>
      </c>
      <c r="K15" s="1">
        <v>3849</v>
      </c>
      <c r="L15" s="3">
        <f t="shared" si="2"/>
        <v>0.11696954962620798</v>
      </c>
      <c r="M15" s="7">
        <f t="shared" si="3"/>
        <v>557180.08106543135</v>
      </c>
    </row>
    <row r="16" spans="1:13" x14ac:dyDescent="0.15">
      <c r="A16" s="1">
        <v>6</v>
      </c>
      <c r="B16" s="1" t="s">
        <v>16</v>
      </c>
      <c r="C16" s="5">
        <v>39785</v>
      </c>
      <c r="D16" s="1">
        <v>182.38</v>
      </c>
      <c r="E16" s="4">
        <f t="shared" si="0"/>
        <v>218.14343678034874</v>
      </c>
      <c r="F16" s="6">
        <v>5974</v>
      </c>
      <c r="G16" s="8">
        <v>13</v>
      </c>
      <c r="H16" s="9">
        <v>5</v>
      </c>
      <c r="I16" s="6">
        <f t="shared" si="1"/>
        <v>18</v>
      </c>
      <c r="J16" s="1">
        <v>26947</v>
      </c>
      <c r="K16" s="1">
        <v>2131</v>
      </c>
      <c r="L16" s="3">
        <f t="shared" si="2"/>
        <v>7.9081159312724983E-2</v>
      </c>
      <c r="M16" s="7">
        <f t="shared" si="3"/>
        <v>356712.42048878473</v>
      </c>
    </row>
    <row r="17" spans="1:13" x14ac:dyDescent="0.15">
      <c r="A17" s="1">
        <v>26</v>
      </c>
      <c r="B17" s="1" t="s">
        <v>36</v>
      </c>
      <c r="C17" s="5">
        <v>40877</v>
      </c>
      <c r="D17" s="1">
        <v>184.24</v>
      </c>
      <c r="E17" s="4">
        <f t="shared" si="0"/>
        <v>221.86821537125488</v>
      </c>
      <c r="F17" s="6">
        <v>6227</v>
      </c>
      <c r="G17" s="8">
        <v>11</v>
      </c>
      <c r="H17" s="9">
        <v>5</v>
      </c>
      <c r="I17" s="6">
        <f t="shared" si="1"/>
        <v>16</v>
      </c>
      <c r="J17" s="1">
        <v>35843</v>
      </c>
      <c r="K17" s="1">
        <v>2773</v>
      </c>
      <c r="L17" s="3">
        <f t="shared" si="2"/>
        <v>7.7365175906034644E-2</v>
      </c>
      <c r="M17" s="7">
        <f t="shared" si="3"/>
        <v>445318.77308495261</v>
      </c>
    </row>
    <row r="18" spans="1:13" x14ac:dyDescent="0.15">
      <c r="A18" s="1">
        <v>28</v>
      </c>
      <c r="B18" s="1" t="s">
        <v>38</v>
      </c>
      <c r="C18" s="5">
        <v>40025</v>
      </c>
      <c r="D18" s="1">
        <v>157.55000000000001</v>
      </c>
      <c r="E18" s="4">
        <f t="shared" si="0"/>
        <v>254.04633449698505</v>
      </c>
      <c r="F18" s="6">
        <v>7077</v>
      </c>
      <c r="G18" s="8">
        <v>7</v>
      </c>
      <c r="H18" s="9">
        <v>2</v>
      </c>
      <c r="I18" s="6">
        <f t="shared" si="1"/>
        <v>9</v>
      </c>
      <c r="J18" s="1">
        <v>22660</v>
      </c>
      <c r="K18" s="1">
        <v>3686</v>
      </c>
      <c r="L18" s="3">
        <f t="shared" si="2"/>
        <v>0.16266548984995588</v>
      </c>
      <c r="M18" s="7">
        <f t="shared" si="3"/>
        <v>520842.1647590787</v>
      </c>
    </row>
    <row r="19" spans="1:13" x14ac:dyDescent="0.15">
      <c r="A19" s="1">
        <v>20</v>
      </c>
      <c r="B19" s="1" t="s">
        <v>30</v>
      </c>
      <c r="C19" s="5">
        <v>41063</v>
      </c>
      <c r="D19" s="1">
        <v>150.97999999999999</v>
      </c>
      <c r="E19" s="4">
        <f t="shared" si="0"/>
        <v>271.97642071797588</v>
      </c>
      <c r="F19" s="6">
        <v>6561</v>
      </c>
      <c r="G19" s="8">
        <v>11</v>
      </c>
      <c r="H19" s="9">
        <v>4</v>
      </c>
      <c r="I19" s="6">
        <f t="shared" si="1"/>
        <v>15</v>
      </c>
      <c r="J19" s="1">
        <v>27192</v>
      </c>
      <c r="K19" s="1">
        <v>2422</v>
      </c>
      <c r="L19" s="3">
        <f t="shared" si="2"/>
        <v>8.9070314798470135E-2</v>
      </c>
      <c r="M19" s="7">
        <f t="shared" si="3"/>
        <v>369151.0440481634</v>
      </c>
    </row>
    <row r="20" spans="1:13" x14ac:dyDescent="0.15">
      <c r="A20" s="1">
        <v>13</v>
      </c>
      <c r="B20" s="1" t="s">
        <v>23</v>
      </c>
      <c r="C20" s="5">
        <v>36970</v>
      </c>
      <c r="D20" s="1">
        <v>132.44</v>
      </c>
      <c r="E20" s="4">
        <f t="shared" si="0"/>
        <v>279.14527333131986</v>
      </c>
      <c r="F20" s="6">
        <v>6233</v>
      </c>
      <c r="G20" s="8">
        <v>8</v>
      </c>
      <c r="H20" s="9">
        <v>4</v>
      </c>
      <c r="I20" s="6">
        <f t="shared" si="1"/>
        <v>12</v>
      </c>
      <c r="J20" s="1">
        <v>21246</v>
      </c>
      <c r="K20" s="1">
        <v>1630</v>
      </c>
      <c r="L20" s="3">
        <f t="shared" si="2"/>
        <v>7.6720323825661296E-2</v>
      </c>
      <c r="M20" s="7">
        <f t="shared" si="3"/>
        <v>261511.31076528155</v>
      </c>
    </row>
    <row r="21" spans="1:13" x14ac:dyDescent="0.15">
      <c r="A21" s="1">
        <v>9</v>
      </c>
      <c r="B21" s="1" t="s">
        <v>19</v>
      </c>
      <c r="C21" s="5">
        <v>27031</v>
      </c>
      <c r="D21" s="1">
        <v>90.4</v>
      </c>
      <c r="E21" s="4">
        <f t="shared" si="0"/>
        <v>299.01548672566372</v>
      </c>
      <c r="F21" s="6">
        <v>4311</v>
      </c>
      <c r="G21" s="8">
        <v>7</v>
      </c>
      <c r="H21" s="9">
        <v>3</v>
      </c>
      <c r="I21" s="6">
        <f t="shared" si="1"/>
        <v>10</v>
      </c>
      <c r="J21" s="1">
        <v>14292</v>
      </c>
      <c r="K21" s="1">
        <v>1303</v>
      </c>
      <c r="L21" s="3">
        <f t="shared" si="2"/>
        <v>9.1169885250489788E-2</v>
      </c>
      <c r="M21" s="7">
        <f t="shared" si="3"/>
        <v>302250.05799118534</v>
      </c>
    </row>
    <row r="22" spans="1:13" x14ac:dyDescent="0.15">
      <c r="A22" s="1">
        <v>30</v>
      </c>
      <c r="B22" s="1" t="s">
        <v>40</v>
      </c>
      <c r="C22" s="5">
        <v>28355</v>
      </c>
      <c r="D22" s="1">
        <v>90.33</v>
      </c>
      <c r="E22" s="4">
        <f t="shared" si="0"/>
        <v>313.90457212443266</v>
      </c>
      <c r="F22" s="6">
        <v>5599</v>
      </c>
      <c r="G22" s="8">
        <v>6</v>
      </c>
      <c r="H22" s="9">
        <v>3</v>
      </c>
      <c r="I22" s="6">
        <f t="shared" si="1"/>
        <v>9</v>
      </c>
      <c r="J22" s="1">
        <v>11700</v>
      </c>
      <c r="K22" s="1">
        <v>2008</v>
      </c>
      <c r="L22" s="3">
        <f t="shared" si="2"/>
        <v>0.17162393162393164</v>
      </c>
      <c r="M22" s="7">
        <f t="shared" si="3"/>
        <v>358635.47061975353</v>
      </c>
    </row>
    <row r="23" spans="1:13" x14ac:dyDescent="0.15">
      <c r="A23" s="1">
        <v>29</v>
      </c>
      <c r="B23" s="1" t="s">
        <v>39</v>
      </c>
      <c r="C23" s="5">
        <v>71939</v>
      </c>
      <c r="D23" s="1">
        <v>210.87</v>
      </c>
      <c r="E23" s="4">
        <f t="shared" si="0"/>
        <v>341.15331720965526</v>
      </c>
      <c r="F23" s="6">
        <v>12527</v>
      </c>
      <c r="G23" s="8">
        <v>16</v>
      </c>
      <c r="H23" s="9">
        <v>5</v>
      </c>
      <c r="I23" s="6">
        <f t="shared" si="1"/>
        <v>21</v>
      </c>
      <c r="J23" s="1">
        <v>38308</v>
      </c>
      <c r="K23" s="1">
        <v>5421</v>
      </c>
      <c r="L23" s="3">
        <f t="shared" si="2"/>
        <v>0.1415109115589433</v>
      </c>
      <c r="M23" s="7">
        <f t="shared" si="3"/>
        <v>432745.27021633275</v>
      </c>
    </row>
    <row r="24" spans="1:13" x14ac:dyDescent="0.15">
      <c r="A24" s="1">
        <v>12</v>
      </c>
      <c r="B24" s="1" t="s">
        <v>22</v>
      </c>
      <c r="C24" s="5">
        <v>43922</v>
      </c>
      <c r="D24" s="1">
        <v>126.85</v>
      </c>
      <c r="E24" s="4">
        <f t="shared" si="0"/>
        <v>346.25147812376827</v>
      </c>
      <c r="F24" s="6">
        <v>7472</v>
      </c>
      <c r="G24" s="8">
        <v>10</v>
      </c>
      <c r="H24" s="9">
        <v>5</v>
      </c>
      <c r="I24" s="6">
        <f t="shared" si="1"/>
        <v>15</v>
      </c>
      <c r="J24" s="1">
        <v>23155</v>
      </c>
      <c r="K24" s="1">
        <v>2342</v>
      </c>
      <c r="L24" s="3">
        <f t="shared" si="2"/>
        <v>0.10114446123947311</v>
      </c>
      <c r="M24" s="7">
        <f t="shared" si="3"/>
        <v>313436.83083511778</v>
      </c>
    </row>
    <row r="25" spans="1:13" x14ac:dyDescent="0.15">
      <c r="A25" s="1">
        <v>15</v>
      </c>
      <c r="B25" s="1" t="s">
        <v>25</v>
      </c>
      <c r="C25" s="5">
        <v>72844</v>
      </c>
      <c r="D25" s="1">
        <v>176.51</v>
      </c>
      <c r="E25" s="4">
        <f t="shared" si="0"/>
        <v>412.69049912186279</v>
      </c>
      <c r="F25" s="6">
        <v>11590</v>
      </c>
      <c r="G25" s="8">
        <v>14</v>
      </c>
      <c r="H25" s="9">
        <v>7</v>
      </c>
      <c r="I25" s="6">
        <f t="shared" si="1"/>
        <v>21</v>
      </c>
      <c r="J25" s="1">
        <v>34825</v>
      </c>
      <c r="K25" s="1">
        <v>3879</v>
      </c>
      <c r="L25" s="3">
        <f t="shared" si="2"/>
        <v>0.11138549892318736</v>
      </c>
      <c r="M25" s="7">
        <f t="shared" si="3"/>
        <v>334685.07333908544</v>
      </c>
    </row>
    <row r="26" spans="1:13" x14ac:dyDescent="0.15">
      <c r="A26" s="1">
        <v>35</v>
      </c>
      <c r="B26" s="1" t="s">
        <v>45</v>
      </c>
      <c r="C26" s="5">
        <v>19093</v>
      </c>
      <c r="D26" s="1">
        <v>45.79</v>
      </c>
      <c r="E26" s="4">
        <f t="shared" si="0"/>
        <v>416.96877047390262</v>
      </c>
      <c r="F26" s="6">
        <v>3417</v>
      </c>
      <c r="G26" s="8">
        <v>4</v>
      </c>
      <c r="H26" s="9">
        <v>2</v>
      </c>
      <c r="I26" s="6">
        <f t="shared" si="1"/>
        <v>6</v>
      </c>
      <c r="J26" s="1">
        <v>8897</v>
      </c>
      <c r="K26" s="1">
        <v>1292</v>
      </c>
      <c r="L26" s="3">
        <f t="shared" si="2"/>
        <v>0.14521748904124987</v>
      </c>
      <c r="M26" s="7">
        <f t="shared" si="3"/>
        <v>378109.4527363184</v>
      </c>
    </row>
    <row r="27" spans="1:13" x14ac:dyDescent="0.15">
      <c r="A27" s="1">
        <v>18</v>
      </c>
      <c r="B27" s="1" t="s">
        <v>28</v>
      </c>
      <c r="C27" s="5">
        <v>46591</v>
      </c>
      <c r="D27" s="1">
        <v>92.94</v>
      </c>
      <c r="E27" s="4">
        <f t="shared" si="0"/>
        <v>501.30191521411666</v>
      </c>
      <c r="F27" s="6">
        <v>8766</v>
      </c>
      <c r="G27" s="8">
        <v>8</v>
      </c>
      <c r="H27" s="9">
        <v>4</v>
      </c>
      <c r="I27" s="6">
        <f t="shared" si="1"/>
        <v>12</v>
      </c>
      <c r="J27" s="1">
        <v>22188</v>
      </c>
      <c r="K27" s="1">
        <v>2647</v>
      </c>
      <c r="L27" s="3">
        <f t="shared" si="2"/>
        <v>0.11929872002884442</v>
      </c>
      <c r="M27" s="7">
        <f t="shared" si="3"/>
        <v>301962.12639744469</v>
      </c>
    </row>
    <row r="28" spans="1:13" x14ac:dyDescent="0.15">
      <c r="A28" s="1">
        <v>19</v>
      </c>
      <c r="B28" s="1" t="s">
        <v>29</v>
      </c>
      <c r="C28" s="5">
        <v>105588</v>
      </c>
      <c r="D28" s="1">
        <v>210.32</v>
      </c>
      <c r="E28" s="4">
        <f t="shared" si="0"/>
        <v>502.03499429440853</v>
      </c>
      <c r="F28" s="6">
        <v>19376</v>
      </c>
      <c r="G28" s="8">
        <v>20</v>
      </c>
      <c r="H28" s="9">
        <v>8</v>
      </c>
      <c r="I28" s="6">
        <f t="shared" si="1"/>
        <v>28</v>
      </c>
      <c r="J28" s="1">
        <v>41285</v>
      </c>
      <c r="K28" s="1">
        <v>5844</v>
      </c>
      <c r="L28" s="3">
        <f t="shared" si="2"/>
        <v>0.14155262201768196</v>
      </c>
      <c r="M28" s="7">
        <f t="shared" si="3"/>
        <v>301610.23947151116</v>
      </c>
    </row>
    <row r="29" spans="1:13" x14ac:dyDescent="0.15">
      <c r="A29" s="1">
        <v>32</v>
      </c>
      <c r="B29" s="1" t="s">
        <v>42</v>
      </c>
      <c r="C29" s="5">
        <v>29950</v>
      </c>
      <c r="D29" s="1">
        <v>34.92</v>
      </c>
      <c r="E29" s="4">
        <f t="shared" si="0"/>
        <v>857.67468499427252</v>
      </c>
      <c r="F29" s="6">
        <v>5237</v>
      </c>
      <c r="G29" s="8">
        <v>5</v>
      </c>
      <c r="H29" s="9">
        <v>2</v>
      </c>
      <c r="I29" s="6">
        <f t="shared" si="1"/>
        <v>7</v>
      </c>
      <c r="J29" s="1">
        <v>12284</v>
      </c>
      <c r="K29" s="1">
        <v>1548</v>
      </c>
      <c r="L29" s="3">
        <f t="shared" si="2"/>
        <v>0.12601758384890915</v>
      </c>
      <c r="M29" s="7">
        <f t="shared" si="3"/>
        <v>295589.07771624974</v>
      </c>
    </row>
    <row r="30" spans="1:13" x14ac:dyDescent="0.15">
      <c r="A30" s="1">
        <v>2</v>
      </c>
      <c r="B30" s="1" t="s">
        <v>12</v>
      </c>
      <c r="C30" s="5">
        <v>522328</v>
      </c>
      <c r="D30" s="1">
        <v>534.55999999999995</v>
      </c>
      <c r="E30" s="4">
        <f t="shared" si="0"/>
        <v>977.11762945225985</v>
      </c>
      <c r="F30" s="6">
        <v>95180</v>
      </c>
      <c r="G30" s="8">
        <v>66</v>
      </c>
      <c r="H30" s="9">
        <v>32</v>
      </c>
      <c r="I30" s="6">
        <f t="shared" si="1"/>
        <v>98</v>
      </c>
      <c r="J30" s="1">
        <v>230312</v>
      </c>
      <c r="K30" s="1">
        <v>25366</v>
      </c>
      <c r="L30" s="3">
        <f t="shared" si="2"/>
        <v>0.11013755253742749</v>
      </c>
      <c r="M30" s="7">
        <f t="shared" si="3"/>
        <v>266505.56839672202</v>
      </c>
    </row>
    <row r="31" spans="1:13" x14ac:dyDescent="0.15">
      <c r="A31" s="1">
        <v>37</v>
      </c>
      <c r="B31" s="1" t="s">
        <v>47</v>
      </c>
      <c r="C31" s="5">
        <v>33069</v>
      </c>
      <c r="D31" s="1">
        <v>22.61</v>
      </c>
      <c r="E31" s="4">
        <f t="shared" si="0"/>
        <v>1462.5829279080053</v>
      </c>
      <c r="F31" s="6">
        <v>6722</v>
      </c>
      <c r="G31" s="8">
        <v>4</v>
      </c>
      <c r="H31" s="9">
        <v>2</v>
      </c>
      <c r="I31" s="6">
        <f t="shared" si="1"/>
        <v>6</v>
      </c>
      <c r="J31" s="1">
        <v>12703</v>
      </c>
      <c r="K31" s="1">
        <v>1302</v>
      </c>
      <c r="L31" s="3">
        <f t="shared" si="2"/>
        <v>0.10249547351019445</v>
      </c>
      <c r="M31" s="7">
        <f t="shared" si="3"/>
        <v>193692.3534662303</v>
      </c>
    </row>
    <row r="32" spans="1:13" x14ac:dyDescent="0.15">
      <c r="A32" s="1">
        <v>11</v>
      </c>
      <c r="B32" s="1" t="s">
        <v>21</v>
      </c>
      <c r="C32" s="5">
        <v>256483</v>
      </c>
      <c r="D32" s="1">
        <v>138.47999999999999</v>
      </c>
      <c r="E32" s="4">
        <f t="shared" si="0"/>
        <v>1852.1302715193531</v>
      </c>
      <c r="F32" s="6">
        <v>45648</v>
      </c>
      <c r="G32" s="8">
        <v>28</v>
      </c>
      <c r="H32" s="9">
        <v>12</v>
      </c>
      <c r="I32" s="6">
        <f t="shared" si="1"/>
        <v>40</v>
      </c>
      <c r="J32" s="1">
        <v>92740</v>
      </c>
      <c r="K32" s="1">
        <v>11219</v>
      </c>
      <c r="L32" s="3">
        <f t="shared" si="2"/>
        <v>0.1209726116023291</v>
      </c>
      <c r="M32" s="7">
        <f t="shared" si="3"/>
        <v>245771.99439186821</v>
      </c>
    </row>
    <row r="33" spans="1:13" x14ac:dyDescent="0.15">
      <c r="A33" s="1">
        <v>14</v>
      </c>
      <c r="B33" s="1" t="s">
        <v>24</v>
      </c>
      <c r="C33" s="5">
        <v>222296</v>
      </c>
      <c r="D33" s="1">
        <v>101.8</v>
      </c>
      <c r="E33" s="4">
        <f t="shared" si="0"/>
        <v>2183.6542239685659</v>
      </c>
      <c r="F33" s="6">
        <v>40325</v>
      </c>
      <c r="G33" s="8">
        <v>24</v>
      </c>
      <c r="H33" s="9">
        <v>12</v>
      </c>
      <c r="I33" s="6">
        <f t="shared" si="1"/>
        <v>36</v>
      </c>
      <c r="J33" s="1">
        <v>89536</v>
      </c>
      <c r="K33" s="1">
        <v>8937</v>
      </c>
      <c r="L33" s="3">
        <f t="shared" si="2"/>
        <v>9.9814599714081492E-2</v>
      </c>
      <c r="M33" s="7">
        <f t="shared" si="3"/>
        <v>221624.30254184749</v>
      </c>
    </row>
    <row r="34" spans="1:13" x14ac:dyDescent="0.15">
      <c r="A34" s="1">
        <v>16</v>
      </c>
      <c r="B34" s="1" t="s">
        <v>26</v>
      </c>
      <c r="C34" s="5">
        <v>85368</v>
      </c>
      <c r="D34" s="1">
        <v>34.380000000000003</v>
      </c>
      <c r="E34" s="4">
        <f t="shared" si="0"/>
        <v>2483.0715532286213</v>
      </c>
      <c r="F34" s="6">
        <v>15450</v>
      </c>
      <c r="G34" s="8">
        <v>10</v>
      </c>
      <c r="H34" s="9">
        <v>6</v>
      </c>
      <c r="I34" s="6">
        <f t="shared" si="1"/>
        <v>16</v>
      </c>
      <c r="J34" s="1">
        <v>41578</v>
      </c>
      <c r="K34" s="1">
        <v>3590</v>
      </c>
      <c r="L34" s="3">
        <f t="shared" si="2"/>
        <v>8.6343739477608344E-2</v>
      </c>
      <c r="M34" s="7">
        <f t="shared" si="3"/>
        <v>232362.45954692556</v>
      </c>
    </row>
    <row r="35" spans="1:13" x14ac:dyDescent="0.15">
      <c r="A35" s="1">
        <v>17</v>
      </c>
      <c r="B35" s="1" t="s">
        <v>27</v>
      </c>
      <c r="C35" s="5">
        <v>150085</v>
      </c>
      <c r="D35" s="1">
        <v>53.44</v>
      </c>
      <c r="E35" s="4">
        <f t="shared" si="0"/>
        <v>2808.4767964071857</v>
      </c>
      <c r="F35" s="6">
        <v>25691</v>
      </c>
      <c r="G35" s="8">
        <v>17</v>
      </c>
      <c r="H35" s="9">
        <v>7</v>
      </c>
      <c r="I35" s="6">
        <f t="shared" si="1"/>
        <v>24</v>
      </c>
      <c r="J35" s="1">
        <v>61425</v>
      </c>
      <c r="K35" s="1">
        <v>9618</v>
      </c>
      <c r="L35" s="3">
        <f t="shared" si="2"/>
        <v>0.15658119658119657</v>
      </c>
      <c r="M35" s="7">
        <f t="shared" si="3"/>
        <v>374372.34829317662</v>
      </c>
    </row>
    <row r="36" spans="1:13" x14ac:dyDescent="0.15">
      <c r="A36" s="1">
        <v>33</v>
      </c>
      <c r="B36" s="1" t="s">
        <v>43</v>
      </c>
      <c r="C36" s="5">
        <v>33815</v>
      </c>
      <c r="D36" s="1">
        <v>9.1300000000000008</v>
      </c>
      <c r="E36" s="4">
        <f t="shared" si="0"/>
        <v>3703.7239868565166</v>
      </c>
      <c r="F36" s="6">
        <v>6364</v>
      </c>
      <c r="G36" s="8">
        <v>4</v>
      </c>
      <c r="H36" s="9">
        <v>2</v>
      </c>
      <c r="I36" s="6">
        <f t="shared" si="1"/>
        <v>6</v>
      </c>
      <c r="J36" s="1">
        <v>13289</v>
      </c>
      <c r="K36" s="1">
        <v>2855</v>
      </c>
      <c r="L36" s="3">
        <f t="shared" si="2"/>
        <v>0.21483934080818723</v>
      </c>
      <c r="M36" s="7">
        <f t="shared" si="3"/>
        <v>448617.22187303583</v>
      </c>
    </row>
    <row r="37" spans="1:13" x14ac:dyDescent="0.15">
      <c r="A37" s="1">
        <v>5</v>
      </c>
      <c r="B37" s="1" t="s">
        <v>15</v>
      </c>
      <c r="C37" s="5">
        <v>483757</v>
      </c>
      <c r="D37" s="1">
        <v>99.96</v>
      </c>
      <c r="E37" s="4">
        <f t="shared" si="0"/>
        <v>4839.5058023209285</v>
      </c>
      <c r="F37" s="6">
        <v>90718</v>
      </c>
      <c r="G37" s="8">
        <v>40</v>
      </c>
      <c r="H37" s="9">
        <v>19</v>
      </c>
      <c r="I37" s="6">
        <f t="shared" si="1"/>
        <v>59</v>
      </c>
      <c r="J37" s="1">
        <v>200150</v>
      </c>
      <c r="K37" s="1">
        <v>27854</v>
      </c>
      <c r="L37" s="3">
        <f t="shared" si="2"/>
        <v>0.13916562578066449</v>
      </c>
      <c r="M37" s="7">
        <f t="shared" si="3"/>
        <v>307039.39681209903</v>
      </c>
    </row>
    <row r="38" spans="1:13" x14ac:dyDescent="0.15">
      <c r="A38" s="1">
        <v>7</v>
      </c>
      <c r="B38" s="1" t="s">
        <v>17</v>
      </c>
      <c r="C38" s="5">
        <v>93271</v>
      </c>
      <c r="D38" s="1">
        <v>18.47</v>
      </c>
      <c r="E38" s="4">
        <f t="shared" si="0"/>
        <v>5049.8646453708716</v>
      </c>
      <c r="F38" s="6">
        <v>15891</v>
      </c>
      <c r="G38" s="8">
        <v>8</v>
      </c>
      <c r="H38" s="9">
        <v>3</v>
      </c>
      <c r="I38" s="6">
        <f t="shared" si="1"/>
        <v>11</v>
      </c>
      <c r="J38" s="1">
        <v>45686</v>
      </c>
      <c r="K38" s="1">
        <v>5596</v>
      </c>
      <c r="L38" s="3">
        <f t="shared" si="2"/>
        <v>0.12248828962920807</v>
      </c>
      <c r="M38" s="7">
        <f t="shared" si="3"/>
        <v>352149.01516581711</v>
      </c>
    </row>
    <row r="39" spans="1:13" x14ac:dyDescent="0.15">
      <c r="A39" s="1">
        <v>4</v>
      </c>
      <c r="B39" s="1" t="s">
        <v>14</v>
      </c>
      <c r="C39" s="5">
        <v>305880</v>
      </c>
      <c r="D39" s="1">
        <v>49.42</v>
      </c>
      <c r="E39" s="4">
        <f t="shared" si="0"/>
        <v>6189.3970052610275</v>
      </c>
      <c r="F39" s="6">
        <v>54562</v>
      </c>
      <c r="G39" s="8">
        <v>28</v>
      </c>
      <c r="H39" s="9">
        <v>13</v>
      </c>
      <c r="I39" s="6">
        <f t="shared" si="1"/>
        <v>41</v>
      </c>
      <c r="J39" s="1">
        <v>126526</v>
      </c>
      <c r="K39" s="1">
        <v>12590</v>
      </c>
      <c r="L39" s="3">
        <f t="shared" si="2"/>
        <v>9.950524002971721E-2</v>
      </c>
      <c r="M39" s="7">
        <f t="shared" si="3"/>
        <v>230746.67350903558</v>
      </c>
    </row>
    <row r="40" spans="1:13" x14ac:dyDescent="0.15">
      <c r="A40" s="1">
        <v>8</v>
      </c>
      <c r="B40" s="1" t="s">
        <v>18</v>
      </c>
      <c r="C40" s="5">
        <v>196250</v>
      </c>
      <c r="D40" s="1">
        <v>25</v>
      </c>
      <c r="E40" s="4">
        <f t="shared" si="0"/>
        <v>7850</v>
      </c>
      <c r="F40" s="6">
        <v>36636</v>
      </c>
      <c r="G40" s="8">
        <v>17</v>
      </c>
      <c r="H40" s="9">
        <v>8</v>
      </c>
      <c r="I40" s="6">
        <f t="shared" si="1"/>
        <v>25</v>
      </c>
      <c r="J40" s="1">
        <v>91861</v>
      </c>
      <c r="K40" s="1">
        <v>9568</v>
      </c>
      <c r="L40" s="3">
        <f t="shared" si="2"/>
        <v>0.10415736819760291</v>
      </c>
      <c r="M40" s="7">
        <f t="shared" si="3"/>
        <v>261163.88251992577</v>
      </c>
    </row>
    <row r="41" spans="1:13" x14ac:dyDescent="0.15">
      <c r="A41" s="1">
        <v>3</v>
      </c>
      <c r="B41" s="1" t="s">
        <v>13</v>
      </c>
      <c r="C41" s="5">
        <v>454676</v>
      </c>
      <c r="D41" s="1">
        <v>50.7</v>
      </c>
      <c r="E41" s="4">
        <f t="shared" si="0"/>
        <v>8967.9684418145953</v>
      </c>
      <c r="F41" s="6">
        <v>64937</v>
      </c>
      <c r="G41" s="8">
        <v>41</v>
      </c>
      <c r="H41" s="9">
        <v>18</v>
      </c>
      <c r="I41" s="6">
        <f t="shared" si="1"/>
        <v>59</v>
      </c>
      <c r="J41" s="1">
        <v>224299</v>
      </c>
      <c r="K41" s="1">
        <v>19380</v>
      </c>
      <c r="L41" s="3">
        <f t="shared" si="2"/>
        <v>8.6402525200736519E-2</v>
      </c>
      <c r="M41" s="7">
        <f t="shared" si="3"/>
        <v>298443.10639542941</v>
      </c>
    </row>
    <row r="42" spans="1:13" x14ac:dyDescent="0.15">
      <c r="A42" s="1">
        <v>1</v>
      </c>
      <c r="B42" s="4" t="s">
        <v>11</v>
      </c>
      <c r="C42" s="5">
        <v>1499887</v>
      </c>
      <c r="D42" s="1">
        <v>557.04999999999995</v>
      </c>
      <c r="F42" s="6">
        <v>237680</v>
      </c>
      <c r="G42" s="6">
        <v>163</v>
      </c>
      <c r="H42" s="6">
        <v>80</v>
      </c>
      <c r="I42" s="6">
        <f t="shared" si="1"/>
        <v>243</v>
      </c>
      <c r="J42" s="1">
        <v>963856</v>
      </c>
      <c r="K42" s="1">
        <v>151822</v>
      </c>
      <c r="L42" s="3">
        <f t="shared" si="2"/>
        <v>0.15751523049086172</v>
      </c>
      <c r="M42" s="7">
        <f t="shared" si="3"/>
        <v>638766.40861662745</v>
      </c>
    </row>
    <row r="43" spans="1:13" x14ac:dyDescent="0.15">
      <c r="F43" s="6"/>
      <c r="G43" s="6"/>
      <c r="H43" s="6"/>
      <c r="I43" s="6"/>
    </row>
    <row r="44" spans="1:13" x14ac:dyDescent="0.15">
      <c r="F44" s="6"/>
      <c r="G44" s="6"/>
      <c r="H44" s="6"/>
      <c r="I44" s="6"/>
    </row>
    <row r="45" spans="1:13" x14ac:dyDescent="0.15">
      <c r="F45" s="6"/>
      <c r="G45" s="6"/>
      <c r="H45" s="6"/>
      <c r="I45" s="6"/>
    </row>
    <row r="46" spans="1:13" x14ac:dyDescent="0.15">
      <c r="F46" s="6"/>
      <c r="G46" s="6"/>
      <c r="H46" s="6"/>
      <c r="I46" s="6"/>
    </row>
    <row r="47" spans="1:13" x14ac:dyDescent="0.15">
      <c r="F47" s="6"/>
      <c r="G47" s="6"/>
      <c r="H47" s="6"/>
      <c r="I47" s="6"/>
    </row>
    <row r="48" spans="1:13" x14ac:dyDescent="0.15">
      <c r="F48" s="6"/>
      <c r="G48" s="6"/>
      <c r="H48" s="6"/>
      <c r="I48" s="6"/>
    </row>
    <row r="49" spans="6:9" x14ac:dyDescent="0.15">
      <c r="F49" s="2"/>
      <c r="G49" s="2"/>
      <c r="H49" s="2"/>
      <c r="I49" s="2"/>
    </row>
    <row r="50" spans="6:9" x14ac:dyDescent="0.15">
      <c r="F50" s="6"/>
      <c r="G50" s="6"/>
      <c r="H50" s="6"/>
      <c r="I50" s="6"/>
    </row>
    <row r="51" spans="6:9" x14ac:dyDescent="0.15">
      <c r="F51" s="6"/>
      <c r="G51" s="6"/>
      <c r="H51" s="6"/>
      <c r="I51" s="6"/>
    </row>
    <row r="52" spans="6:9" x14ac:dyDescent="0.15">
      <c r="F52" s="2"/>
      <c r="G52" s="2"/>
      <c r="H52" s="2"/>
      <c r="I52" s="2"/>
    </row>
    <row r="53" spans="6:9" x14ac:dyDescent="0.15">
      <c r="F53" s="6"/>
      <c r="G53" s="6"/>
      <c r="H53" s="6"/>
      <c r="I53" s="6"/>
    </row>
    <row r="54" spans="6:9" x14ac:dyDescent="0.15">
      <c r="F54" s="6"/>
      <c r="G54" s="6"/>
      <c r="H54" s="6"/>
      <c r="I54" s="6"/>
    </row>
    <row r="55" spans="6:9" x14ac:dyDescent="0.15">
      <c r="F55" s="6"/>
      <c r="G55" s="6"/>
      <c r="H55" s="6"/>
      <c r="I55" s="6"/>
    </row>
    <row r="56" spans="6:9" x14ac:dyDescent="0.15">
      <c r="F56" s="2"/>
      <c r="G56" s="2"/>
      <c r="H56" s="2"/>
      <c r="I56" s="2"/>
    </row>
    <row r="57" spans="6:9" x14ac:dyDescent="0.15">
      <c r="F57" s="6"/>
      <c r="G57" s="6"/>
      <c r="H57" s="6"/>
      <c r="I57" s="6"/>
    </row>
    <row r="58" spans="6:9" x14ac:dyDescent="0.15">
      <c r="F58" s="6"/>
      <c r="G58" s="6"/>
      <c r="H58" s="6"/>
      <c r="I58" s="6"/>
    </row>
    <row r="59" spans="6:9" x14ac:dyDescent="0.15">
      <c r="F59" s="6"/>
      <c r="G59" s="6"/>
      <c r="H59" s="6"/>
      <c r="I59" s="6"/>
    </row>
    <row r="60" spans="6:9" x14ac:dyDescent="0.15">
      <c r="F60" s="6"/>
      <c r="G60" s="6"/>
      <c r="H60" s="6"/>
      <c r="I60" s="6"/>
    </row>
    <row r="61" spans="6:9" x14ac:dyDescent="0.15">
      <c r="F61" s="6"/>
      <c r="G61" s="6"/>
      <c r="H61" s="6"/>
      <c r="I61" s="6"/>
    </row>
    <row r="62" spans="6:9" x14ac:dyDescent="0.15">
      <c r="F62" s="6"/>
      <c r="G62" s="6"/>
      <c r="H62" s="6"/>
      <c r="I62" s="6"/>
    </row>
    <row r="63" spans="6:9" x14ac:dyDescent="0.15">
      <c r="F63" s="6"/>
      <c r="G63" s="6"/>
      <c r="H63" s="6"/>
      <c r="I63" s="6"/>
    </row>
    <row r="64" spans="6:9" x14ac:dyDescent="0.15">
      <c r="F64" s="2"/>
      <c r="G64" s="2"/>
      <c r="H64" s="2"/>
      <c r="I64" s="2"/>
    </row>
    <row r="65" spans="6:9" x14ac:dyDescent="0.15">
      <c r="F65" s="2"/>
      <c r="G65" s="2"/>
      <c r="H65" s="2"/>
      <c r="I65" s="2"/>
    </row>
    <row r="66" spans="6:9" x14ac:dyDescent="0.15">
      <c r="F66" s="6"/>
      <c r="G66" s="6"/>
      <c r="H66" s="6"/>
      <c r="I66" s="6"/>
    </row>
    <row r="67" spans="6:9" x14ac:dyDescent="0.15">
      <c r="F67" s="2"/>
      <c r="G67" s="2"/>
      <c r="H67" s="2"/>
      <c r="I67" s="2"/>
    </row>
    <row r="68" spans="6:9" x14ac:dyDescent="0.15">
      <c r="F68" s="2"/>
      <c r="G68" s="2"/>
      <c r="H68" s="2"/>
      <c r="I68" s="2"/>
    </row>
    <row r="69" spans="6:9" x14ac:dyDescent="0.15">
      <c r="F69" s="2"/>
      <c r="G69" s="2"/>
      <c r="H69" s="2"/>
      <c r="I69" s="2"/>
    </row>
    <row r="70" spans="6:9" x14ac:dyDescent="0.15">
      <c r="F70" s="2"/>
      <c r="G70" s="2"/>
      <c r="H70" s="2"/>
      <c r="I70" s="2"/>
    </row>
    <row r="71" spans="6:9" x14ac:dyDescent="0.15">
      <c r="F71" s="2"/>
      <c r="G71" s="2"/>
      <c r="H71" s="2"/>
      <c r="I71" s="2"/>
    </row>
    <row r="72" spans="6:9" x14ac:dyDescent="0.15">
      <c r="F72" s="6"/>
      <c r="G72" s="6"/>
      <c r="H72" s="6"/>
      <c r="I72" s="6"/>
    </row>
    <row r="73" spans="6:9" x14ac:dyDescent="0.15">
      <c r="F73" s="2"/>
      <c r="G73" s="2"/>
      <c r="H73" s="2"/>
      <c r="I73" s="2"/>
    </row>
    <row r="74" spans="6:9" x14ac:dyDescent="0.15">
      <c r="F74" s="2"/>
      <c r="G74" s="2"/>
      <c r="H74" s="2"/>
      <c r="I74" s="2"/>
    </row>
    <row r="75" spans="6:9" x14ac:dyDescent="0.15">
      <c r="F75" s="2"/>
      <c r="G75" s="2"/>
      <c r="H75" s="2"/>
      <c r="I75" s="2"/>
    </row>
    <row r="76" spans="6:9" x14ac:dyDescent="0.15">
      <c r="F76" s="2"/>
      <c r="G76" s="2"/>
      <c r="H76" s="2"/>
      <c r="I76" s="2"/>
    </row>
    <row r="77" spans="6:9" x14ac:dyDescent="0.15">
      <c r="F77" s="2"/>
      <c r="G77" s="2"/>
      <c r="H77" s="2"/>
      <c r="I77" s="2"/>
    </row>
    <row r="78" spans="6:9" x14ac:dyDescent="0.15">
      <c r="F78" s="2"/>
      <c r="G78" s="2"/>
      <c r="H78" s="2"/>
      <c r="I78" s="2"/>
    </row>
    <row r="79" spans="6:9" x14ac:dyDescent="0.15">
      <c r="F79" s="2"/>
      <c r="G79" s="2"/>
      <c r="H79" s="2"/>
      <c r="I79" s="2"/>
    </row>
    <row r="80" spans="6:9" x14ac:dyDescent="0.15">
      <c r="F80" s="2"/>
      <c r="G80" s="2"/>
      <c r="H80" s="2"/>
      <c r="I80" s="2"/>
    </row>
    <row r="81" spans="6:9" x14ac:dyDescent="0.15">
      <c r="F81" s="2"/>
      <c r="G81" s="2"/>
      <c r="H81" s="2"/>
      <c r="I81" s="2"/>
    </row>
    <row r="82" spans="6:9" x14ac:dyDescent="0.15">
      <c r="F82" s="2"/>
      <c r="G82" s="2"/>
      <c r="H82" s="2"/>
      <c r="I82" s="2"/>
    </row>
    <row r="83" spans="6:9" x14ac:dyDescent="0.15">
      <c r="F83" s="2"/>
      <c r="G83" s="2"/>
      <c r="H83" s="2"/>
      <c r="I83" s="2"/>
    </row>
    <row r="84" spans="6:9" x14ac:dyDescent="0.15">
      <c r="F84" s="2"/>
      <c r="G84" s="2"/>
      <c r="H84" s="2"/>
      <c r="I84" s="2"/>
    </row>
    <row r="85" spans="6:9" x14ac:dyDescent="0.15">
      <c r="F85" s="6"/>
      <c r="G85" s="6"/>
      <c r="H85" s="6"/>
      <c r="I85" s="6"/>
    </row>
    <row r="86" spans="6:9" x14ac:dyDescent="0.15">
      <c r="F86" s="6"/>
      <c r="G86" s="6"/>
      <c r="H86" s="6"/>
      <c r="I86" s="6"/>
    </row>
    <row r="87" spans="6:9" x14ac:dyDescent="0.15">
      <c r="F87" s="6"/>
      <c r="G87" s="6"/>
      <c r="H87" s="6"/>
      <c r="I87" s="6"/>
    </row>
    <row r="88" spans="6:9" x14ac:dyDescent="0.15">
      <c r="F88" s="6"/>
      <c r="G88" s="6"/>
      <c r="H88" s="6"/>
      <c r="I88" s="6"/>
    </row>
    <row r="89" spans="6:9" x14ac:dyDescent="0.15">
      <c r="F89" s="6"/>
      <c r="G89" s="6"/>
      <c r="H89" s="6"/>
      <c r="I89" s="6"/>
    </row>
    <row r="90" spans="6:9" x14ac:dyDescent="0.15">
      <c r="F90" s="6"/>
      <c r="G90" s="6"/>
      <c r="H90" s="6"/>
      <c r="I90" s="6"/>
    </row>
    <row r="91" spans="6:9" x14ac:dyDescent="0.15">
      <c r="F91" s="2"/>
      <c r="G91" s="2"/>
      <c r="H91" s="2"/>
      <c r="I91" s="2"/>
    </row>
    <row r="92" spans="6:9" x14ac:dyDescent="0.15">
      <c r="F92" s="6"/>
      <c r="G92" s="6"/>
      <c r="H92" s="6"/>
      <c r="I92" s="6"/>
    </row>
    <row r="93" spans="6:9" x14ac:dyDescent="0.15">
      <c r="F93" s="6"/>
      <c r="G93" s="6"/>
      <c r="H93" s="6"/>
      <c r="I93" s="6"/>
    </row>
    <row r="94" spans="6:9" x14ac:dyDescent="0.15">
      <c r="F94" s="2"/>
      <c r="G94" s="2"/>
      <c r="H94" s="2"/>
      <c r="I94" s="2"/>
    </row>
    <row r="95" spans="6:9" x14ac:dyDescent="0.15">
      <c r="F95" s="6"/>
      <c r="G95" s="6"/>
      <c r="H95" s="6"/>
      <c r="I95" s="6"/>
    </row>
    <row r="96" spans="6:9" x14ac:dyDescent="0.15">
      <c r="F96" s="6"/>
      <c r="G96" s="6"/>
      <c r="H96" s="6"/>
      <c r="I96" s="6"/>
    </row>
    <row r="97" spans="6:9" x14ac:dyDescent="0.15">
      <c r="F97" s="6"/>
      <c r="G97" s="6"/>
      <c r="H97" s="6"/>
      <c r="I97" s="6"/>
    </row>
    <row r="98" spans="6:9" x14ac:dyDescent="0.15">
      <c r="F98" s="2"/>
      <c r="G98" s="2"/>
      <c r="H98" s="2"/>
      <c r="I98" s="2"/>
    </row>
    <row r="99" spans="6:9" x14ac:dyDescent="0.15">
      <c r="F99" s="6"/>
      <c r="G99" s="6"/>
      <c r="H99" s="6"/>
      <c r="I99" s="6"/>
    </row>
    <row r="100" spans="6:9" x14ac:dyDescent="0.15">
      <c r="F100" s="6"/>
      <c r="G100" s="6"/>
      <c r="H100" s="6"/>
      <c r="I100" s="6"/>
    </row>
    <row r="101" spans="6:9" x14ac:dyDescent="0.15">
      <c r="F101" s="6"/>
      <c r="G101" s="6"/>
      <c r="H101" s="6"/>
      <c r="I101" s="6"/>
    </row>
    <row r="102" spans="6:9" x14ac:dyDescent="0.15">
      <c r="F102" s="6"/>
      <c r="G102" s="6"/>
      <c r="H102" s="6"/>
      <c r="I102" s="6"/>
    </row>
    <row r="103" spans="6:9" x14ac:dyDescent="0.15">
      <c r="F103" s="6"/>
      <c r="G103" s="6"/>
      <c r="H103" s="6"/>
      <c r="I103" s="6"/>
    </row>
    <row r="104" spans="6:9" x14ac:dyDescent="0.15">
      <c r="F104" s="6"/>
      <c r="G104" s="6"/>
      <c r="H104" s="6"/>
      <c r="I104" s="6"/>
    </row>
    <row r="105" spans="6:9" x14ac:dyDescent="0.15">
      <c r="F105" s="2"/>
      <c r="G105" s="2"/>
      <c r="H105" s="2"/>
      <c r="I105" s="2"/>
    </row>
    <row r="106" spans="6:9" x14ac:dyDescent="0.15">
      <c r="F106" s="2"/>
      <c r="G106" s="2"/>
      <c r="H106" s="2"/>
      <c r="I106" s="2"/>
    </row>
    <row r="107" spans="6:9" x14ac:dyDescent="0.15">
      <c r="F107" s="2"/>
      <c r="G107" s="2"/>
      <c r="H107" s="2"/>
      <c r="I107" s="2"/>
    </row>
    <row r="108" spans="6:9" x14ac:dyDescent="0.15">
      <c r="F108" s="6"/>
      <c r="G108" s="6"/>
      <c r="H108" s="6"/>
      <c r="I108" s="6"/>
    </row>
    <row r="109" spans="6:9" x14ac:dyDescent="0.15">
      <c r="F109" s="2"/>
      <c r="G109" s="2"/>
      <c r="H109" s="2"/>
      <c r="I109" s="2"/>
    </row>
    <row r="110" spans="6:9" x14ac:dyDescent="0.15">
      <c r="F110" s="2"/>
      <c r="G110" s="2"/>
      <c r="H110" s="2"/>
      <c r="I110" s="2"/>
    </row>
    <row r="111" spans="6:9" x14ac:dyDescent="0.15">
      <c r="F111" s="2"/>
      <c r="G111" s="2"/>
      <c r="H111" s="2"/>
      <c r="I111" s="2"/>
    </row>
    <row r="112" spans="6:9" x14ac:dyDescent="0.15">
      <c r="F112" s="2"/>
      <c r="G112" s="2"/>
      <c r="H112" s="2"/>
      <c r="I112" s="2"/>
    </row>
    <row r="113" spans="6:9" x14ac:dyDescent="0.15">
      <c r="F113" s="2"/>
      <c r="G113" s="2"/>
      <c r="H113" s="2"/>
      <c r="I113" s="2"/>
    </row>
    <row r="114" spans="6:9" x14ac:dyDescent="0.15">
      <c r="F114" s="6"/>
      <c r="G114" s="6"/>
      <c r="H114" s="6"/>
      <c r="I114" s="6"/>
    </row>
    <row r="115" spans="6:9" x14ac:dyDescent="0.15">
      <c r="F115" s="2"/>
      <c r="G115" s="2"/>
      <c r="H115" s="2"/>
      <c r="I115" s="2"/>
    </row>
    <row r="116" spans="6:9" x14ac:dyDescent="0.15">
      <c r="F116" s="2"/>
      <c r="G116" s="2"/>
      <c r="H116" s="2"/>
      <c r="I116" s="2"/>
    </row>
    <row r="117" spans="6:9" x14ac:dyDescent="0.15">
      <c r="F117" s="2"/>
      <c r="G117" s="2"/>
      <c r="H117" s="2"/>
      <c r="I117" s="2"/>
    </row>
    <row r="118" spans="6:9" x14ac:dyDescent="0.15">
      <c r="F118" s="2"/>
      <c r="G118" s="2"/>
      <c r="H118" s="2"/>
      <c r="I118" s="2"/>
    </row>
    <row r="119" spans="6:9" x14ac:dyDescent="0.15">
      <c r="F119" s="2"/>
      <c r="G119" s="2"/>
      <c r="H119" s="2"/>
      <c r="I119" s="2"/>
    </row>
    <row r="120" spans="6:9" x14ac:dyDescent="0.15">
      <c r="F120" s="2"/>
      <c r="G120" s="2"/>
      <c r="H120" s="2"/>
      <c r="I120" s="2"/>
    </row>
    <row r="121" spans="6:9" x14ac:dyDescent="0.15">
      <c r="F121" s="2"/>
      <c r="G121" s="2"/>
      <c r="H121" s="2"/>
      <c r="I121" s="2"/>
    </row>
    <row r="122" spans="6:9" x14ac:dyDescent="0.15">
      <c r="F122" s="2"/>
      <c r="G122" s="2"/>
      <c r="H122" s="2"/>
      <c r="I122" s="2"/>
    </row>
    <row r="123" spans="6:9" x14ac:dyDescent="0.15">
      <c r="F123" s="2"/>
      <c r="G123" s="2"/>
      <c r="H123" s="2"/>
      <c r="I123" s="2"/>
    </row>
    <row r="124" spans="6:9" x14ac:dyDescent="0.15">
      <c r="F124" s="2"/>
      <c r="G124" s="2"/>
      <c r="H124" s="2"/>
      <c r="I124" s="2"/>
    </row>
    <row r="125" spans="6:9" x14ac:dyDescent="0.15">
      <c r="F125" s="2"/>
      <c r="G125" s="2"/>
      <c r="H125" s="2"/>
      <c r="I125" s="2"/>
    </row>
    <row r="126" spans="6:9" x14ac:dyDescent="0.15">
      <c r="F126" s="2"/>
      <c r="G126" s="2"/>
      <c r="H126" s="2"/>
      <c r="I126" s="2"/>
    </row>
    <row r="127" spans="6:9" x14ac:dyDescent="0.15">
      <c r="F127" s="6"/>
      <c r="G127" s="6"/>
      <c r="H127" s="6"/>
      <c r="I127" s="6"/>
    </row>
    <row r="128" spans="6:9" x14ac:dyDescent="0.15">
      <c r="F128" s="6"/>
      <c r="G128" s="6"/>
      <c r="H128" s="6"/>
      <c r="I128" s="6"/>
    </row>
    <row r="129" spans="6:9" x14ac:dyDescent="0.15">
      <c r="F129" s="6"/>
      <c r="G129" s="6"/>
      <c r="H129" s="6"/>
      <c r="I129" s="6"/>
    </row>
    <row r="130" spans="6:9" x14ac:dyDescent="0.15">
      <c r="F130" s="6"/>
      <c r="G130" s="6"/>
      <c r="H130" s="6"/>
      <c r="I130" s="6"/>
    </row>
    <row r="131" spans="6:9" x14ac:dyDescent="0.15">
      <c r="F131" s="6"/>
      <c r="G131" s="6"/>
      <c r="H131" s="6"/>
      <c r="I131" s="6"/>
    </row>
    <row r="132" spans="6:9" x14ac:dyDescent="0.15">
      <c r="F132" s="6"/>
      <c r="G132" s="6"/>
      <c r="H132" s="6"/>
      <c r="I132" s="6"/>
    </row>
    <row r="133" spans="6:9" x14ac:dyDescent="0.15">
      <c r="F133" s="6"/>
      <c r="G133" s="6"/>
      <c r="H133" s="6"/>
      <c r="I133" s="6"/>
    </row>
    <row r="134" spans="6:9" x14ac:dyDescent="0.15">
      <c r="F134" s="6"/>
      <c r="G134" s="6"/>
      <c r="H134" s="6"/>
      <c r="I134" s="6"/>
    </row>
    <row r="135" spans="6:9" x14ac:dyDescent="0.15">
      <c r="F135" s="6"/>
      <c r="G135" s="6"/>
      <c r="H135" s="6"/>
      <c r="I135" s="6"/>
    </row>
    <row r="136" spans="6:9" x14ac:dyDescent="0.15">
      <c r="F136" s="6"/>
      <c r="G136" s="6"/>
      <c r="H136" s="6"/>
      <c r="I136" s="6"/>
    </row>
    <row r="137" spans="6:9" x14ac:dyDescent="0.15">
      <c r="F137" s="6"/>
      <c r="G137" s="6"/>
      <c r="H137" s="6"/>
      <c r="I137" s="6"/>
    </row>
    <row r="138" spans="6:9" x14ac:dyDescent="0.15">
      <c r="F138" s="6"/>
      <c r="G138" s="6"/>
      <c r="H138" s="6"/>
      <c r="I138" s="6"/>
    </row>
    <row r="139" spans="6:9" x14ac:dyDescent="0.15">
      <c r="F139" s="6"/>
      <c r="G139" s="6"/>
      <c r="H139" s="6"/>
      <c r="I139" s="6"/>
    </row>
    <row r="140" spans="6:9" x14ac:dyDescent="0.15">
      <c r="F140" s="6"/>
      <c r="G140" s="6"/>
      <c r="H140" s="6"/>
      <c r="I140" s="6"/>
    </row>
    <row r="141" spans="6:9" x14ac:dyDescent="0.15">
      <c r="F141" s="6"/>
      <c r="G141" s="6"/>
      <c r="H141" s="6"/>
      <c r="I141" s="6"/>
    </row>
    <row r="142" spans="6:9" x14ac:dyDescent="0.15">
      <c r="F142" s="6"/>
      <c r="G142" s="6"/>
      <c r="H142" s="6"/>
      <c r="I142" s="6"/>
    </row>
    <row r="143" spans="6:9" x14ac:dyDescent="0.15">
      <c r="F143" s="6"/>
      <c r="G143" s="6"/>
      <c r="H143" s="6"/>
      <c r="I143" s="6"/>
    </row>
    <row r="144" spans="6:9" x14ac:dyDescent="0.15">
      <c r="F144" s="6"/>
      <c r="G144" s="6"/>
      <c r="H144" s="6"/>
      <c r="I144" s="6"/>
    </row>
    <row r="145" spans="6:9" x14ac:dyDescent="0.15">
      <c r="F145" s="6"/>
      <c r="G145" s="6"/>
      <c r="H145" s="6"/>
      <c r="I145" s="6"/>
    </row>
    <row r="146" spans="6:9" x14ac:dyDescent="0.15">
      <c r="F146" s="6"/>
      <c r="G146" s="6"/>
      <c r="H146" s="6"/>
      <c r="I146" s="6"/>
    </row>
    <row r="147" spans="6:9" x14ac:dyDescent="0.15">
      <c r="F147" s="6"/>
      <c r="G147" s="6"/>
      <c r="H147" s="6"/>
      <c r="I147" s="6"/>
    </row>
    <row r="148" spans="6:9" x14ac:dyDescent="0.15">
      <c r="F148" s="6"/>
      <c r="G148" s="6"/>
      <c r="H148" s="6"/>
      <c r="I148" s="6"/>
    </row>
    <row r="149" spans="6:9" x14ac:dyDescent="0.15">
      <c r="F149" s="2"/>
      <c r="G149" s="2"/>
      <c r="H149" s="2"/>
      <c r="I149" s="2"/>
    </row>
    <row r="150" spans="6:9" x14ac:dyDescent="0.15">
      <c r="F150" s="6"/>
      <c r="G150" s="6"/>
      <c r="H150" s="6"/>
      <c r="I150" s="6"/>
    </row>
    <row r="151" spans="6:9" x14ac:dyDescent="0.15">
      <c r="F151" s="6"/>
      <c r="G151" s="6"/>
      <c r="H151" s="6"/>
      <c r="I151" s="6"/>
    </row>
    <row r="152" spans="6:9" x14ac:dyDescent="0.15">
      <c r="F152" s="6"/>
      <c r="G152" s="6"/>
      <c r="H152" s="6"/>
      <c r="I152" s="6"/>
    </row>
    <row r="153" spans="6:9" x14ac:dyDescent="0.15">
      <c r="F153" s="6"/>
      <c r="G153" s="6"/>
      <c r="H153" s="6"/>
      <c r="I153" s="6"/>
    </row>
    <row r="154" spans="6:9" x14ac:dyDescent="0.15">
      <c r="F154" s="6"/>
      <c r="G154" s="6"/>
      <c r="H154" s="6"/>
      <c r="I154" s="6"/>
    </row>
    <row r="155" spans="6:9" x14ac:dyDescent="0.15">
      <c r="F155" s="6"/>
      <c r="G155" s="6"/>
      <c r="H155" s="6"/>
      <c r="I155" s="6"/>
    </row>
    <row r="156" spans="6:9" x14ac:dyDescent="0.15">
      <c r="F156" s="6"/>
      <c r="G156" s="6"/>
      <c r="H156" s="6"/>
      <c r="I156" s="6"/>
    </row>
    <row r="157" spans="6:9" x14ac:dyDescent="0.15">
      <c r="F157" s="6"/>
      <c r="G157" s="6"/>
      <c r="H157" s="6"/>
      <c r="I157" s="6"/>
    </row>
    <row r="158" spans="6:9" x14ac:dyDescent="0.15">
      <c r="F158" s="2"/>
      <c r="G158" s="2"/>
      <c r="H158" s="2"/>
      <c r="I158" s="2"/>
    </row>
    <row r="159" spans="6:9" x14ac:dyDescent="0.15">
      <c r="F159" s="6"/>
      <c r="G159" s="6"/>
      <c r="H159" s="6"/>
      <c r="I159" s="6"/>
    </row>
    <row r="160" spans="6:9" x14ac:dyDescent="0.15">
      <c r="F160" s="6"/>
      <c r="G160" s="6"/>
      <c r="H160" s="6"/>
      <c r="I160" s="6"/>
    </row>
    <row r="161" spans="6:9" x14ac:dyDescent="0.15">
      <c r="F161" s="2"/>
      <c r="G161" s="2"/>
      <c r="H161" s="2"/>
      <c r="I161" s="2"/>
    </row>
    <row r="162" spans="6:9" x14ac:dyDescent="0.15">
      <c r="F162" s="2"/>
      <c r="G162" s="2"/>
      <c r="H162" s="2"/>
      <c r="I162" s="2"/>
    </row>
    <row r="163" spans="6:9" x14ac:dyDescent="0.15">
      <c r="F163" s="2"/>
      <c r="G163" s="2"/>
      <c r="H163" s="2"/>
      <c r="I163" s="2"/>
    </row>
    <row r="164" spans="6:9" x14ac:dyDescent="0.15">
      <c r="F164" s="6"/>
      <c r="G164" s="6"/>
      <c r="H164" s="6"/>
      <c r="I164" s="6"/>
    </row>
    <row r="165" spans="6:9" x14ac:dyDescent="0.15">
      <c r="F165" s="2"/>
      <c r="G165" s="2"/>
      <c r="H165" s="2"/>
      <c r="I165" s="2"/>
    </row>
    <row r="166" spans="6:9" x14ac:dyDescent="0.15">
      <c r="F166" s="2"/>
      <c r="G166" s="2"/>
      <c r="H166" s="2"/>
      <c r="I166" s="2"/>
    </row>
    <row r="167" spans="6:9" x14ac:dyDescent="0.15">
      <c r="F167" s="2"/>
      <c r="G167" s="2"/>
      <c r="H167" s="2"/>
      <c r="I167" s="2"/>
    </row>
    <row r="168" spans="6:9" x14ac:dyDescent="0.15">
      <c r="F168" s="2"/>
      <c r="G168" s="2"/>
      <c r="H168" s="2"/>
      <c r="I168" s="2"/>
    </row>
    <row r="169" spans="6:9" x14ac:dyDescent="0.15">
      <c r="F169" s="6"/>
      <c r="G169" s="6"/>
      <c r="H169" s="6"/>
      <c r="I169" s="6"/>
    </row>
    <row r="170" spans="6:9" x14ac:dyDescent="0.15">
      <c r="F170" s="6"/>
      <c r="G170" s="6"/>
      <c r="H170" s="6"/>
      <c r="I170" s="6"/>
    </row>
    <row r="171" spans="6:9" x14ac:dyDescent="0.15">
      <c r="F171" s="6"/>
      <c r="G171" s="6"/>
      <c r="H171" s="6"/>
      <c r="I171" s="6"/>
    </row>
    <row r="172" spans="6:9" x14ac:dyDescent="0.15">
      <c r="F172" s="6"/>
      <c r="G172" s="6"/>
      <c r="H172" s="6"/>
      <c r="I172" s="6"/>
    </row>
    <row r="173" spans="6:9" x14ac:dyDescent="0.15">
      <c r="F173" s="6"/>
      <c r="G173" s="6"/>
      <c r="H173" s="6"/>
      <c r="I173" s="6"/>
    </row>
    <row r="174" spans="6:9" x14ac:dyDescent="0.15">
      <c r="F174" s="6"/>
      <c r="G174" s="6"/>
      <c r="H174" s="6"/>
      <c r="I174" s="6"/>
    </row>
    <row r="175" spans="6:9" x14ac:dyDescent="0.15">
      <c r="F175" s="2"/>
      <c r="G175" s="2"/>
      <c r="H175" s="2"/>
      <c r="I175" s="2"/>
    </row>
    <row r="176" spans="6:9" x14ac:dyDescent="0.15">
      <c r="F176" s="6"/>
      <c r="G176" s="6"/>
      <c r="H176" s="6"/>
      <c r="I176" s="6"/>
    </row>
    <row r="177" spans="6:9" x14ac:dyDescent="0.15">
      <c r="F177" s="6"/>
      <c r="G177" s="6"/>
      <c r="H177" s="6"/>
      <c r="I177" s="6"/>
    </row>
    <row r="178" spans="6:9" x14ac:dyDescent="0.15">
      <c r="F178" s="2"/>
      <c r="G178" s="2"/>
      <c r="H178" s="2"/>
      <c r="I178" s="2"/>
    </row>
    <row r="179" spans="6:9" x14ac:dyDescent="0.15">
      <c r="F179" s="6"/>
      <c r="G179" s="6"/>
      <c r="H179" s="6"/>
      <c r="I179" s="6"/>
    </row>
    <row r="180" spans="6:9" x14ac:dyDescent="0.15">
      <c r="F180" s="6"/>
      <c r="G180" s="6"/>
      <c r="H180" s="6"/>
      <c r="I180" s="6"/>
    </row>
    <row r="181" spans="6:9" x14ac:dyDescent="0.15">
      <c r="F181" s="6"/>
      <c r="G181" s="6"/>
      <c r="H181" s="6"/>
      <c r="I181" s="6"/>
    </row>
    <row r="182" spans="6:9" x14ac:dyDescent="0.15">
      <c r="F182" s="2"/>
      <c r="G182" s="2"/>
      <c r="H182" s="2"/>
      <c r="I182" s="2"/>
    </row>
    <row r="183" spans="6:9" x14ac:dyDescent="0.15">
      <c r="F183" s="6"/>
      <c r="G183" s="6"/>
      <c r="H183" s="6"/>
      <c r="I183" s="6"/>
    </row>
    <row r="184" spans="6:9" x14ac:dyDescent="0.15">
      <c r="F184" s="6"/>
      <c r="G184" s="6"/>
      <c r="H184" s="6"/>
      <c r="I184" s="6"/>
    </row>
    <row r="185" spans="6:9" x14ac:dyDescent="0.15">
      <c r="F185" s="6"/>
      <c r="G185" s="6"/>
      <c r="H185" s="6"/>
      <c r="I185" s="6"/>
    </row>
    <row r="186" spans="6:9" x14ac:dyDescent="0.15">
      <c r="F186" s="6"/>
      <c r="G186" s="6"/>
      <c r="H186" s="6"/>
      <c r="I186" s="6"/>
    </row>
    <row r="187" spans="6:9" x14ac:dyDescent="0.15">
      <c r="F187" s="6"/>
      <c r="G187" s="6"/>
      <c r="H187" s="6"/>
      <c r="I187" s="6"/>
    </row>
    <row r="188" spans="6:9" x14ac:dyDescent="0.15">
      <c r="F188" s="6"/>
      <c r="G188" s="6"/>
      <c r="H188" s="6"/>
      <c r="I188" s="6"/>
    </row>
    <row r="189" spans="6:9" x14ac:dyDescent="0.15">
      <c r="F189" s="6"/>
      <c r="G189" s="6"/>
      <c r="H189" s="6"/>
      <c r="I189" s="6"/>
    </row>
    <row r="190" spans="6:9" x14ac:dyDescent="0.15">
      <c r="F190" s="2"/>
      <c r="G190" s="2"/>
      <c r="H190" s="2"/>
      <c r="I190" s="2"/>
    </row>
    <row r="191" spans="6:9" x14ac:dyDescent="0.15">
      <c r="F191" s="2"/>
      <c r="G191" s="2"/>
      <c r="H191" s="2"/>
      <c r="I191" s="2"/>
    </row>
    <row r="192" spans="6:9" x14ac:dyDescent="0.15">
      <c r="F192" s="6"/>
      <c r="G192" s="6"/>
      <c r="H192" s="6"/>
      <c r="I192" s="6"/>
    </row>
    <row r="193" spans="6:9" x14ac:dyDescent="0.15">
      <c r="F193" s="2"/>
      <c r="G193" s="2"/>
      <c r="H193" s="2"/>
      <c r="I193" s="2"/>
    </row>
    <row r="194" spans="6:9" x14ac:dyDescent="0.15">
      <c r="F194" s="2"/>
      <c r="G194" s="2"/>
      <c r="H194" s="2"/>
      <c r="I194" s="2"/>
    </row>
    <row r="195" spans="6:9" x14ac:dyDescent="0.15">
      <c r="F195" s="2"/>
      <c r="G195" s="2"/>
      <c r="H195" s="2"/>
      <c r="I195" s="2"/>
    </row>
    <row r="196" spans="6:9" x14ac:dyDescent="0.15">
      <c r="F196" s="2"/>
      <c r="G196" s="2"/>
      <c r="H196" s="2"/>
      <c r="I196" s="2"/>
    </row>
    <row r="197" spans="6:9" x14ac:dyDescent="0.15">
      <c r="F197" s="2"/>
      <c r="G197" s="2"/>
      <c r="H197" s="2"/>
      <c r="I197" s="2"/>
    </row>
    <row r="198" spans="6:9" x14ac:dyDescent="0.15">
      <c r="F198" s="6"/>
      <c r="G198" s="6"/>
      <c r="H198" s="6"/>
      <c r="I198" s="6"/>
    </row>
    <row r="199" spans="6:9" x14ac:dyDescent="0.15">
      <c r="F199" s="2"/>
      <c r="G199" s="2"/>
      <c r="H199" s="2"/>
      <c r="I199" s="2"/>
    </row>
    <row r="200" spans="6:9" x14ac:dyDescent="0.15">
      <c r="F200" s="2"/>
      <c r="G200" s="2"/>
      <c r="H200" s="2"/>
      <c r="I200" s="2"/>
    </row>
    <row r="201" spans="6:9" x14ac:dyDescent="0.15">
      <c r="F201" s="2"/>
      <c r="G201" s="2"/>
      <c r="H201" s="2"/>
      <c r="I201" s="2"/>
    </row>
    <row r="202" spans="6:9" x14ac:dyDescent="0.15">
      <c r="F202" s="2"/>
      <c r="G202" s="2"/>
      <c r="H202" s="2"/>
      <c r="I202" s="2"/>
    </row>
    <row r="203" spans="6:9" x14ac:dyDescent="0.15">
      <c r="F203" s="2"/>
      <c r="G203" s="2"/>
      <c r="H203" s="2"/>
      <c r="I203" s="2"/>
    </row>
    <row r="204" spans="6:9" x14ac:dyDescent="0.15">
      <c r="F204" s="2"/>
      <c r="G204" s="2"/>
      <c r="H204" s="2"/>
      <c r="I204" s="2"/>
    </row>
    <row r="205" spans="6:9" x14ac:dyDescent="0.15">
      <c r="F205" s="2"/>
      <c r="G205" s="2"/>
      <c r="H205" s="2"/>
      <c r="I205" s="2"/>
    </row>
    <row r="206" spans="6:9" x14ac:dyDescent="0.15">
      <c r="F206" s="2"/>
      <c r="G206" s="2"/>
      <c r="H206" s="2"/>
      <c r="I206" s="2"/>
    </row>
    <row r="207" spans="6:9" x14ac:dyDescent="0.15">
      <c r="F207" s="2"/>
      <c r="G207" s="2"/>
      <c r="H207" s="2"/>
      <c r="I207" s="2"/>
    </row>
    <row r="208" spans="6:9" x14ac:dyDescent="0.15">
      <c r="F208" s="2"/>
      <c r="G208" s="2"/>
      <c r="H208" s="2"/>
      <c r="I208" s="2"/>
    </row>
    <row r="209" spans="6:9" x14ac:dyDescent="0.15">
      <c r="F209" s="2"/>
      <c r="G209" s="2"/>
      <c r="H209" s="2"/>
      <c r="I209" s="2"/>
    </row>
    <row r="210" spans="6:9" x14ac:dyDescent="0.15">
      <c r="F210" s="2"/>
      <c r="G210" s="2"/>
      <c r="H210" s="2"/>
      <c r="I210" s="2"/>
    </row>
    <row r="211" spans="6:9" x14ac:dyDescent="0.15">
      <c r="F211" s="6"/>
      <c r="G211" s="6"/>
      <c r="H211" s="6"/>
      <c r="I211" s="6"/>
    </row>
    <row r="212" spans="6:9" x14ac:dyDescent="0.15">
      <c r="F212" s="6"/>
      <c r="G212" s="6"/>
      <c r="H212" s="6"/>
      <c r="I212" s="6"/>
    </row>
    <row r="213" spans="6:9" x14ac:dyDescent="0.15">
      <c r="F213" s="6"/>
      <c r="G213" s="6"/>
      <c r="H213" s="6"/>
      <c r="I213" s="6"/>
    </row>
    <row r="214" spans="6:9" x14ac:dyDescent="0.15">
      <c r="F214" s="6"/>
      <c r="G214" s="6"/>
      <c r="H214" s="6"/>
      <c r="I214" s="6"/>
    </row>
    <row r="215" spans="6:9" x14ac:dyDescent="0.15">
      <c r="F215" s="6"/>
      <c r="G215" s="6"/>
      <c r="H215" s="6"/>
      <c r="I215" s="6"/>
    </row>
    <row r="216" spans="6:9" x14ac:dyDescent="0.15">
      <c r="F216" s="6"/>
      <c r="G216" s="6"/>
      <c r="H216" s="6"/>
      <c r="I216" s="6"/>
    </row>
    <row r="217" spans="6:9" x14ac:dyDescent="0.15">
      <c r="F217" s="2"/>
      <c r="G217" s="2"/>
      <c r="H217" s="2"/>
      <c r="I217" s="2"/>
    </row>
    <row r="218" spans="6:9" x14ac:dyDescent="0.15">
      <c r="F218" s="6"/>
      <c r="G218" s="6"/>
      <c r="H218" s="6"/>
      <c r="I218" s="6"/>
    </row>
    <row r="219" spans="6:9" x14ac:dyDescent="0.15">
      <c r="F219" s="6"/>
      <c r="G219" s="6"/>
      <c r="H219" s="6"/>
      <c r="I219" s="6"/>
    </row>
    <row r="220" spans="6:9" x14ac:dyDescent="0.15">
      <c r="F220" s="2"/>
      <c r="G220" s="2"/>
      <c r="H220" s="2"/>
      <c r="I220" s="2"/>
    </row>
    <row r="221" spans="6:9" x14ac:dyDescent="0.15">
      <c r="F221" s="6"/>
      <c r="G221" s="6"/>
      <c r="H221" s="6"/>
      <c r="I221" s="6"/>
    </row>
    <row r="222" spans="6:9" x14ac:dyDescent="0.15">
      <c r="F222" s="6"/>
      <c r="G222" s="6"/>
      <c r="H222" s="6"/>
      <c r="I222" s="6"/>
    </row>
    <row r="223" spans="6:9" x14ac:dyDescent="0.15">
      <c r="F223" s="6"/>
      <c r="G223" s="6"/>
      <c r="H223" s="6"/>
      <c r="I223" s="6"/>
    </row>
    <row r="224" spans="6:9" x14ac:dyDescent="0.15">
      <c r="F224" s="2"/>
      <c r="G224" s="2"/>
      <c r="H224" s="2"/>
      <c r="I224" s="2"/>
    </row>
    <row r="225" spans="6:9" x14ac:dyDescent="0.15">
      <c r="F225" s="6"/>
      <c r="G225" s="6"/>
      <c r="H225" s="6"/>
      <c r="I225" s="6"/>
    </row>
    <row r="226" spans="6:9" x14ac:dyDescent="0.15">
      <c r="F226" s="6"/>
      <c r="G226" s="6"/>
      <c r="H226" s="6"/>
      <c r="I226" s="6"/>
    </row>
    <row r="227" spans="6:9" x14ac:dyDescent="0.15">
      <c r="F227" s="6"/>
      <c r="G227" s="6"/>
      <c r="H227" s="6"/>
      <c r="I227" s="6"/>
    </row>
    <row r="228" spans="6:9" x14ac:dyDescent="0.15">
      <c r="F228" s="6"/>
      <c r="G228" s="6"/>
      <c r="H228" s="6"/>
      <c r="I228" s="6"/>
    </row>
    <row r="229" spans="6:9" x14ac:dyDescent="0.15">
      <c r="F229" s="6"/>
      <c r="G229" s="6"/>
      <c r="H229" s="6"/>
      <c r="I229" s="6"/>
    </row>
    <row r="230" spans="6:9" x14ac:dyDescent="0.15">
      <c r="F230" s="6"/>
      <c r="G230" s="6"/>
      <c r="H230" s="6"/>
      <c r="I230" s="6"/>
    </row>
    <row r="231" spans="6:9" x14ac:dyDescent="0.15">
      <c r="F231" s="2"/>
      <c r="G231" s="2"/>
      <c r="H231" s="2"/>
      <c r="I231" s="2"/>
    </row>
    <row r="232" spans="6:9" x14ac:dyDescent="0.15">
      <c r="F232" s="2"/>
      <c r="G232" s="2"/>
      <c r="H232" s="2"/>
      <c r="I232" s="2"/>
    </row>
    <row r="233" spans="6:9" x14ac:dyDescent="0.15">
      <c r="F233" s="2"/>
      <c r="G233" s="2"/>
      <c r="H233" s="2"/>
      <c r="I233" s="2"/>
    </row>
    <row r="234" spans="6:9" x14ac:dyDescent="0.15">
      <c r="F234" s="6"/>
      <c r="G234" s="6"/>
      <c r="H234" s="6"/>
      <c r="I234" s="6"/>
    </row>
    <row r="235" spans="6:9" x14ac:dyDescent="0.15">
      <c r="F235" s="2"/>
      <c r="G235" s="2"/>
      <c r="H235" s="2"/>
      <c r="I235" s="2"/>
    </row>
    <row r="236" spans="6:9" x14ac:dyDescent="0.15">
      <c r="F236" s="2"/>
      <c r="G236" s="2"/>
      <c r="H236" s="2"/>
      <c r="I236" s="2"/>
    </row>
    <row r="237" spans="6:9" x14ac:dyDescent="0.15">
      <c r="F237" s="2"/>
      <c r="G237" s="2"/>
      <c r="H237" s="2"/>
      <c r="I237" s="2"/>
    </row>
    <row r="238" spans="6:9" x14ac:dyDescent="0.15">
      <c r="F238" s="2"/>
      <c r="G238" s="2"/>
      <c r="H238" s="2"/>
      <c r="I238" s="2"/>
    </row>
    <row r="239" spans="6:9" x14ac:dyDescent="0.15">
      <c r="F239" s="2"/>
      <c r="G239" s="2"/>
      <c r="H239" s="2"/>
      <c r="I239" s="2"/>
    </row>
    <row r="240" spans="6:9" x14ac:dyDescent="0.15">
      <c r="F240" s="6"/>
      <c r="G240" s="6"/>
      <c r="H240" s="6"/>
      <c r="I240" s="6"/>
    </row>
  </sheetData>
  <sortState xmlns:xlrd2="http://schemas.microsoft.com/office/spreadsheetml/2017/richdata2" ref="A2:M240">
    <sortCondition ref="E1:E240"/>
  </sortState>
  <phoneticPr fontId="5"/>
  <pageMargins left="0.75" right="0.75" top="1" bottom="1" header="0.51180555555555596" footer="0.51180555555555596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FCDE7-F8E5-4689-8DA2-F1B390B33F18}">
  <sheetPr filterMode="1"/>
  <dimension ref="A1:N208"/>
  <sheetViews>
    <sheetView zoomScale="85" zoomScaleNormal="85" workbookViewId="0">
      <selection activeCell="K18" sqref="K18"/>
    </sheetView>
  </sheetViews>
  <sheetFormatPr defaultColWidth="8.75" defaultRowHeight="13.5" x14ac:dyDescent="0.15"/>
  <cols>
    <col min="1" max="1" width="5.125" style="1" customWidth="1"/>
    <col min="2" max="2" width="3.125" style="1" customWidth="1"/>
    <col min="3" max="3" width="7.875" style="1" customWidth="1"/>
    <col min="4" max="4" width="10.375" style="1" customWidth="1"/>
    <col min="5" max="5" width="9" style="1" customWidth="1"/>
    <col min="6" max="6" width="8.625" style="11" customWidth="1"/>
    <col min="7" max="7" width="8.5" style="13" customWidth="1"/>
    <col min="8" max="10" width="4.5" style="1" hidden="1" customWidth="1"/>
    <col min="11" max="11" width="12.875" style="13" customWidth="1"/>
    <col min="12" max="12" width="13.125" style="1" customWidth="1"/>
    <col min="13" max="13" width="11.875" style="3" customWidth="1"/>
    <col min="14" max="14" width="14.75" style="1" customWidth="1"/>
    <col min="15" max="16384" width="8.75" style="1"/>
  </cols>
  <sheetData>
    <row r="1" spans="1:14" ht="54" x14ac:dyDescent="0.15">
      <c r="A1" s="1" t="s">
        <v>53</v>
      </c>
      <c r="C1" s="1" t="s">
        <v>0</v>
      </c>
      <c r="D1" s="1" t="s">
        <v>215</v>
      </c>
      <c r="E1" s="1" t="s">
        <v>2</v>
      </c>
      <c r="F1" s="11" t="s">
        <v>52</v>
      </c>
      <c r="G1" s="12" t="s">
        <v>3</v>
      </c>
      <c r="H1" s="2" t="s">
        <v>4</v>
      </c>
      <c r="I1" s="2" t="s">
        <v>5</v>
      </c>
      <c r="J1" s="2" t="s">
        <v>6</v>
      </c>
      <c r="K1" s="13" t="s">
        <v>213</v>
      </c>
      <c r="L1" s="1" t="s">
        <v>214</v>
      </c>
      <c r="M1" s="3" t="s">
        <v>9</v>
      </c>
      <c r="N1" s="4" t="s">
        <v>10</v>
      </c>
    </row>
    <row r="2" spans="1:14" hidden="1" x14ac:dyDescent="0.15">
      <c r="A2" s="1">
        <v>159</v>
      </c>
      <c r="B2" s="1" t="s">
        <v>211</v>
      </c>
      <c r="C2" s="1" t="s">
        <v>170</v>
      </c>
      <c r="D2" s="5">
        <v>1176</v>
      </c>
      <c r="E2" s="4">
        <v>175.66</v>
      </c>
      <c r="F2" s="12">
        <v>6.14</v>
      </c>
      <c r="G2" s="12">
        <v>110</v>
      </c>
      <c r="H2" s="6"/>
      <c r="K2" s="13">
        <v>1</v>
      </c>
      <c r="L2" s="1">
        <v>1</v>
      </c>
      <c r="M2" s="3">
        <f t="shared" ref="M2:M33" si="0">L2/K2</f>
        <v>1</v>
      </c>
      <c r="N2" s="7">
        <f t="shared" ref="N2:N33" si="1">L2*1000000/G2</f>
        <v>9090.9090909090901</v>
      </c>
    </row>
    <row r="3" spans="1:14" x14ac:dyDescent="0.15">
      <c r="A3" s="1">
        <v>83</v>
      </c>
      <c r="B3" s="1" t="s">
        <v>209</v>
      </c>
      <c r="C3" s="1" t="s">
        <v>94</v>
      </c>
      <c r="D3" s="5">
        <v>77306</v>
      </c>
      <c r="E3" s="4">
        <v>552.54</v>
      </c>
      <c r="F3" s="12">
        <v>136.88999999999999</v>
      </c>
      <c r="G3" s="5">
        <v>13739</v>
      </c>
      <c r="H3" s="6"/>
      <c r="K3" s="13">
        <v>45827</v>
      </c>
      <c r="L3" s="1">
        <v>2140</v>
      </c>
      <c r="M3" s="3">
        <f t="shared" si="0"/>
        <v>4.6697361817269294E-2</v>
      </c>
      <c r="N3" s="7">
        <f t="shared" si="1"/>
        <v>155760.97241429507</v>
      </c>
    </row>
    <row r="4" spans="1:14" x14ac:dyDescent="0.15">
      <c r="A4" s="1">
        <v>84</v>
      </c>
      <c r="B4" s="1" t="s">
        <v>209</v>
      </c>
      <c r="C4" s="1" t="s">
        <v>95</v>
      </c>
      <c r="D4" s="5">
        <v>80336</v>
      </c>
      <c r="E4" s="4">
        <v>342.13</v>
      </c>
      <c r="F4" s="12">
        <v>223.63</v>
      </c>
      <c r="G4" s="5">
        <v>13986</v>
      </c>
      <c r="H4" s="2"/>
      <c r="K4" s="13">
        <v>38189</v>
      </c>
      <c r="L4" s="1">
        <v>3464</v>
      </c>
      <c r="M4" s="3">
        <f t="shared" si="0"/>
        <v>9.070674801644453E-2</v>
      </c>
      <c r="N4" s="7">
        <f t="shared" si="1"/>
        <v>247676.24767624767</v>
      </c>
    </row>
    <row r="5" spans="1:14" x14ac:dyDescent="0.15">
      <c r="A5" s="1">
        <v>119</v>
      </c>
      <c r="B5" s="1" t="s">
        <v>210</v>
      </c>
      <c r="C5" s="1" t="s">
        <v>130</v>
      </c>
      <c r="D5" s="12">
        <v>112819</v>
      </c>
      <c r="E5" s="4">
        <v>388.37</v>
      </c>
      <c r="F5" s="12">
        <v>286.62</v>
      </c>
      <c r="G5" s="12">
        <v>20860</v>
      </c>
      <c r="H5" s="6"/>
      <c r="K5" s="13">
        <v>51949</v>
      </c>
      <c r="L5" s="1">
        <v>5233</v>
      </c>
      <c r="M5" s="3">
        <f t="shared" si="0"/>
        <v>0.10073341161523802</v>
      </c>
      <c r="N5" s="7">
        <f t="shared" si="1"/>
        <v>250862.89549376798</v>
      </c>
    </row>
    <row r="6" spans="1:14" x14ac:dyDescent="0.15">
      <c r="A6" s="1">
        <v>181</v>
      </c>
      <c r="B6" s="1" t="s">
        <v>212</v>
      </c>
      <c r="C6" s="1" t="s">
        <v>192</v>
      </c>
      <c r="D6" s="5">
        <v>25258</v>
      </c>
      <c r="E6" s="4">
        <v>351.84</v>
      </c>
      <c r="F6" s="12">
        <v>68.67</v>
      </c>
      <c r="G6" s="12">
        <v>4309</v>
      </c>
      <c r="H6" s="6"/>
      <c r="K6" s="13">
        <v>16551</v>
      </c>
      <c r="L6" s="1">
        <v>1083</v>
      </c>
      <c r="M6" s="3">
        <f t="shared" si="0"/>
        <v>6.5434112742432479E-2</v>
      </c>
      <c r="N6" s="7">
        <f t="shared" si="1"/>
        <v>251334.41633789742</v>
      </c>
    </row>
    <row r="7" spans="1:14" x14ac:dyDescent="0.15">
      <c r="A7" s="1">
        <v>13</v>
      </c>
      <c r="B7" s="1" t="s">
        <v>207</v>
      </c>
      <c r="C7" s="1" t="s">
        <v>23</v>
      </c>
      <c r="D7" s="5">
        <v>38673</v>
      </c>
      <c r="E7" s="1">
        <v>132.44</v>
      </c>
      <c r="F7" s="11">
        <f>D7/E7</f>
        <v>292.00392630625191</v>
      </c>
      <c r="G7" s="12">
        <v>6233</v>
      </c>
      <c r="H7" s="8">
        <v>8</v>
      </c>
      <c r="I7" s="9">
        <v>4</v>
      </c>
      <c r="J7" s="6">
        <f>H7+I7</f>
        <v>12</v>
      </c>
      <c r="K7" s="13">
        <v>21246</v>
      </c>
      <c r="L7" s="1">
        <v>1630</v>
      </c>
      <c r="M7" s="3">
        <f t="shared" si="0"/>
        <v>7.6720323825661296E-2</v>
      </c>
      <c r="N7" s="7">
        <f t="shared" si="1"/>
        <v>261511.31076528155</v>
      </c>
    </row>
    <row r="8" spans="1:14" x14ac:dyDescent="0.15">
      <c r="A8" s="1">
        <v>133</v>
      </c>
      <c r="B8" s="1" t="s">
        <v>211</v>
      </c>
      <c r="C8" s="1" t="s">
        <v>144</v>
      </c>
      <c r="D8" s="5">
        <v>27927</v>
      </c>
      <c r="E8" s="4">
        <v>292.02</v>
      </c>
      <c r="F8" s="12">
        <v>88.98</v>
      </c>
      <c r="G8" s="12">
        <v>3127</v>
      </c>
      <c r="H8" s="6"/>
      <c r="K8" s="13">
        <v>18667</v>
      </c>
      <c r="L8" s="1">
        <v>821</v>
      </c>
      <c r="M8" s="3">
        <f t="shared" si="0"/>
        <v>4.3981357475759361E-2</v>
      </c>
      <c r="N8" s="7">
        <f t="shared" si="1"/>
        <v>262551.96674128558</v>
      </c>
    </row>
    <row r="9" spans="1:14" x14ac:dyDescent="0.15">
      <c r="A9" s="1">
        <v>115</v>
      </c>
      <c r="B9" s="1" t="s">
        <v>210</v>
      </c>
      <c r="C9" s="1" t="s">
        <v>126</v>
      </c>
      <c r="D9" s="12">
        <v>88358</v>
      </c>
      <c r="E9" s="4">
        <v>481.62</v>
      </c>
      <c r="F9" s="12">
        <v>180.3</v>
      </c>
      <c r="G9" s="12">
        <v>15740</v>
      </c>
      <c r="H9" s="6"/>
      <c r="K9" s="13">
        <v>43420</v>
      </c>
      <c r="L9" s="1">
        <v>4460</v>
      </c>
      <c r="M9" s="3">
        <f t="shared" si="0"/>
        <v>0.10271764163979732</v>
      </c>
      <c r="N9" s="7">
        <f t="shared" si="1"/>
        <v>283354.51080050826</v>
      </c>
    </row>
    <row r="10" spans="1:14" x14ac:dyDescent="0.15">
      <c r="A10" s="1">
        <v>188</v>
      </c>
      <c r="B10" s="1" t="s">
        <v>212</v>
      </c>
      <c r="C10" s="1" t="s">
        <v>199</v>
      </c>
      <c r="D10" s="5">
        <v>20262</v>
      </c>
      <c r="E10" s="4">
        <v>200.99</v>
      </c>
      <c r="F10" s="12">
        <v>95.19</v>
      </c>
      <c r="G10" s="12">
        <v>2632</v>
      </c>
      <c r="H10" s="2"/>
      <c r="K10" s="13">
        <v>13201</v>
      </c>
      <c r="L10" s="1">
        <v>752</v>
      </c>
      <c r="M10" s="3">
        <f t="shared" si="0"/>
        <v>5.6965381410499207E-2</v>
      </c>
      <c r="N10" s="7">
        <f t="shared" si="1"/>
        <v>285714.28571428574</v>
      </c>
    </row>
    <row r="11" spans="1:14" x14ac:dyDescent="0.15">
      <c r="A11" s="1">
        <v>183</v>
      </c>
      <c r="B11" s="1" t="s">
        <v>212</v>
      </c>
      <c r="C11" s="1" t="s">
        <v>194</v>
      </c>
      <c r="D11" s="5">
        <v>7673</v>
      </c>
      <c r="E11" s="4">
        <v>46.21</v>
      </c>
      <c r="F11" s="12">
        <v>166.78</v>
      </c>
      <c r="G11" s="12">
        <v>1559</v>
      </c>
      <c r="H11" s="6"/>
      <c r="K11" s="13">
        <v>4882</v>
      </c>
      <c r="L11" s="1">
        <v>455</v>
      </c>
      <c r="M11" s="3">
        <f t="shared" si="0"/>
        <v>9.3199508398197461E-2</v>
      </c>
      <c r="N11" s="7">
        <f t="shared" si="1"/>
        <v>291853.75240538805</v>
      </c>
    </row>
    <row r="12" spans="1:14" x14ac:dyDescent="0.15">
      <c r="A12" s="1">
        <v>191</v>
      </c>
      <c r="B12" s="1" t="s">
        <v>212</v>
      </c>
      <c r="C12" s="1" t="s">
        <v>202</v>
      </c>
      <c r="D12" s="5">
        <v>14137</v>
      </c>
      <c r="E12" s="4">
        <v>183.3</v>
      </c>
      <c r="F12" s="12">
        <v>70.709999999999994</v>
      </c>
      <c r="G12" s="12">
        <v>1803</v>
      </c>
      <c r="H12" s="2"/>
      <c r="K12" s="13">
        <v>10088</v>
      </c>
      <c r="L12" s="1">
        <v>542</v>
      </c>
      <c r="M12" s="3">
        <f t="shared" si="0"/>
        <v>5.3727200634417133E-2</v>
      </c>
      <c r="N12" s="7">
        <f t="shared" si="1"/>
        <v>300610.09428729897</v>
      </c>
    </row>
    <row r="13" spans="1:14" x14ac:dyDescent="0.15">
      <c r="A13" s="1">
        <v>79</v>
      </c>
      <c r="B13" s="1" t="s">
        <v>208</v>
      </c>
      <c r="C13" s="1" t="s">
        <v>91</v>
      </c>
      <c r="D13" s="5">
        <v>14741</v>
      </c>
      <c r="E13" s="4">
        <v>49.18</v>
      </c>
      <c r="F13" s="12">
        <v>286.77999999999997</v>
      </c>
      <c r="G13" s="12">
        <v>1837</v>
      </c>
      <c r="H13" s="6"/>
      <c r="K13" s="13">
        <v>8078</v>
      </c>
      <c r="L13" s="1">
        <v>553</v>
      </c>
      <c r="M13" s="3">
        <f t="shared" si="0"/>
        <v>6.8457538994800698E-2</v>
      </c>
      <c r="N13" s="7">
        <f t="shared" si="1"/>
        <v>301034.29504627112</v>
      </c>
    </row>
    <row r="14" spans="1:14" x14ac:dyDescent="0.15">
      <c r="A14" s="1">
        <v>107</v>
      </c>
      <c r="B14" s="1" t="s">
        <v>209</v>
      </c>
      <c r="C14" s="1" t="s">
        <v>118</v>
      </c>
      <c r="D14" s="5">
        <v>20092</v>
      </c>
      <c r="E14" s="4">
        <v>108.38</v>
      </c>
      <c r="F14" s="12">
        <v>174.16</v>
      </c>
      <c r="G14" s="5">
        <v>3036</v>
      </c>
      <c r="H14" s="2"/>
      <c r="K14" s="13">
        <v>12130</v>
      </c>
      <c r="L14" s="1">
        <v>968</v>
      </c>
      <c r="M14" s="3">
        <f t="shared" si="0"/>
        <v>7.9802143446001644E-2</v>
      </c>
      <c r="N14" s="7">
        <f t="shared" si="1"/>
        <v>318840.5797101449</v>
      </c>
    </row>
    <row r="15" spans="1:14" x14ac:dyDescent="0.15">
      <c r="A15" s="1">
        <v>95</v>
      </c>
      <c r="B15" s="1" t="s">
        <v>209</v>
      </c>
      <c r="C15" s="1" t="s">
        <v>106</v>
      </c>
      <c r="D15" s="5">
        <v>31629</v>
      </c>
      <c r="E15" s="4">
        <v>616.4</v>
      </c>
      <c r="F15" s="12">
        <v>49.7</v>
      </c>
      <c r="G15" s="5">
        <v>5084</v>
      </c>
      <c r="H15" s="6"/>
      <c r="K15" s="13">
        <v>23660</v>
      </c>
      <c r="L15" s="1">
        <v>1673</v>
      </c>
      <c r="M15" s="3">
        <f t="shared" si="0"/>
        <v>7.0710059171597631E-2</v>
      </c>
      <c r="N15" s="7">
        <f t="shared" si="1"/>
        <v>329071.59716758458</v>
      </c>
    </row>
    <row r="16" spans="1:14" x14ac:dyDescent="0.15">
      <c r="A16" s="1">
        <v>85</v>
      </c>
      <c r="B16" s="1" t="s">
        <v>209</v>
      </c>
      <c r="C16" s="1" t="s">
        <v>96</v>
      </c>
      <c r="D16" s="5">
        <v>31846</v>
      </c>
      <c r="E16" s="4">
        <v>347.1</v>
      </c>
      <c r="F16" s="12">
        <v>88.07</v>
      </c>
      <c r="G16" s="5">
        <v>4711</v>
      </c>
      <c r="H16" s="6"/>
      <c r="K16" s="13">
        <v>19140</v>
      </c>
      <c r="L16" s="1">
        <v>1579</v>
      </c>
      <c r="M16" s="3">
        <f t="shared" si="0"/>
        <v>8.249738766980147E-2</v>
      </c>
      <c r="N16" s="7">
        <f t="shared" si="1"/>
        <v>335172.99936319253</v>
      </c>
    </row>
    <row r="17" spans="1:14" x14ac:dyDescent="0.15">
      <c r="A17" s="1">
        <v>10</v>
      </c>
      <c r="B17" s="1" t="s">
        <v>207</v>
      </c>
      <c r="C17" s="1" t="s">
        <v>20</v>
      </c>
      <c r="D17" s="5">
        <v>77489</v>
      </c>
      <c r="E17" s="1">
        <v>697.55</v>
      </c>
      <c r="F17" s="11">
        <f>D17/E17</f>
        <v>111.08737724894273</v>
      </c>
      <c r="G17" s="12">
        <v>12729</v>
      </c>
      <c r="H17" s="8">
        <v>27</v>
      </c>
      <c r="I17" s="9">
        <v>9</v>
      </c>
      <c r="J17" s="6">
        <f>H17+I17</f>
        <v>36</v>
      </c>
      <c r="K17" s="13">
        <v>51211</v>
      </c>
      <c r="L17" s="1">
        <v>4267</v>
      </c>
      <c r="M17" s="3">
        <f t="shared" si="0"/>
        <v>8.3321942551404973E-2</v>
      </c>
      <c r="N17" s="7">
        <f t="shared" si="1"/>
        <v>335218.79173540731</v>
      </c>
    </row>
    <row r="18" spans="1:14" x14ac:dyDescent="0.15">
      <c r="A18" s="1">
        <v>189</v>
      </c>
      <c r="B18" s="1" t="s">
        <v>212</v>
      </c>
      <c r="C18" s="1" t="s">
        <v>200</v>
      </c>
      <c r="D18" s="5">
        <v>15236</v>
      </c>
      <c r="E18" s="4">
        <v>57.37</v>
      </c>
      <c r="F18" s="12">
        <v>267.32</v>
      </c>
      <c r="G18" s="12">
        <v>2833</v>
      </c>
      <c r="H18" s="6"/>
      <c r="K18" s="13">
        <v>7542</v>
      </c>
      <c r="L18" s="1">
        <v>951</v>
      </c>
      <c r="M18" s="3">
        <f t="shared" si="0"/>
        <v>0.12609387430389818</v>
      </c>
      <c r="N18" s="7">
        <f t="shared" si="1"/>
        <v>335686.55135898339</v>
      </c>
    </row>
    <row r="19" spans="1:14" x14ac:dyDescent="0.15">
      <c r="A19" s="1">
        <v>172</v>
      </c>
      <c r="B19" s="1" t="s">
        <v>212</v>
      </c>
      <c r="C19" s="1" t="s">
        <v>183</v>
      </c>
      <c r="D19" s="5">
        <v>27171</v>
      </c>
      <c r="E19" s="4">
        <v>255.23</v>
      </c>
      <c r="F19" s="12">
        <v>98.53</v>
      </c>
      <c r="G19" s="12">
        <v>3868</v>
      </c>
      <c r="H19" s="6"/>
      <c r="K19" s="13">
        <v>19060</v>
      </c>
      <c r="L19" s="1">
        <v>1327</v>
      </c>
      <c r="M19" s="3">
        <f t="shared" si="0"/>
        <v>6.9622245540398739E-2</v>
      </c>
      <c r="N19" s="7">
        <f t="shared" si="1"/>
        <v>343071.35470527405</v>
      </c>
    </row>
    <row r="20" spans="1:14" x14ac:dyDescent="0.15">
      <c r="A20" s="1">
        <v>176</v>
      </c>
      <c r="B20" s="1" t="s">
        <v>212</v>
      </c>
      <c r="C20" s="1" t="s">
        <v>187</v>
      </c>
      <c r="D20" s="5">
        <v>15967</v>
      </c>
      <c r="E20" s="4">
        <v>151.69</v>
      </c>
      <c r="F20" s="12">
        <v>98.31</v>
      </c>
      <c r="G20" s="12">
        <v>2287</v>
      </c>
      <c r="H20" s="2"/>
      <c r="K20" s="13">
        <v>10589</v>
      </c>
      <c r="L20" s="1">
        <v>796</v>
      </c>
      <c r="M20" s="3">
        <f t="shared" si="0"/>
        <v>7.5172348663707617E-2</v>
      </c>
      <c r="N20" s="7">
        <f t="shared" si="1"/>
        <v>348054.2195015304</v>
      </c>
    </row>
    <row r="21" spans="1:14" x14ac:dyDescent="0.15">
      <c r="A21" s="1">
        <v>110</v>
      </c>
      <c r="B21" s="1" t="s">
        <v>210</v>
      </c>
      <c r="C21" s="1" t="s">
        <v>121</v>
      </c>
      <c r="D21" s="12">
        <v>113636</v>
      </c>
      <c r="E21" s="4">
        <v>681.02</v>
      </c>
      <c r="F21" s="12">
        <v>162.65</v>
      </c>
      <c r="G21" s="12">
        <v>20082</v>
      </c>
      <c r="H21" s="2"/>
      <c r="K21" s="13">
        <v>57051</v>
      </c>
      <c r="L21" s="1">
        <v>6994</v>
      </c>
      <c r="M21" s="3">
        <f t="shared" si="0"/>
        <v>0.12259206674729628</v>
      </c>
      <c r="N21" s="7">
        <f t="shared" si="1"/>
        <v>348272.08445373969</v>
      </c>
    </row>
    <row r="22" spans="1:14" x14ac:dyDescent="0.15">
      <c r="A22" s="1">
        <v>94</v>
      </c>
      <c r="B22" s="1" t="s">
        <v>209</v>
      </c>
      <c r="C22" s="1" t="s">
        <v>105</v>
      </c>
      <c r="D22" s="5">
        <v>50860</v>
      </c>
      <c r="E22" s="4">
        <v>501.44</v>
      </c>
      <c r="F22" s="12">
        <v>96.23</v>
      </c>
      <c r="G22" s="5">
        <v>7649</v>
      </c>
      <c r="H22" s="6"/>
      <c r="K22" s="13">
        <v>38115</v>
      </c>
      <c r="L22" s="1">
        <v>2688</v>
      </c>
      <c r="M22" s="3">
        <f t="shared" si="0"/>
        <v>7.0523415977961426E-2</v>
      </c>
      <c r="N22" s="7">
        <f t="shared" si="1"/>
        <v>351418.48607661133</v>
      </c>
    </row>
    <row r="23" spans="1:14" x14ac:dyDescent="0.15">
      <c r="A23" s="1">
        <v>171</v>
      </c>
      <c r="B23" s="1" t="s">
        <v>212</v>
      </c>
      <c r="C23" s="1" t="s">
        <v>182</v>
      </c>
      <c r="D23" s="5">
        <v>69870</v>
      </c>
      <c r="E23" s="10">
        <v>1026.8900000000001</v>
      </c>
      <c r="F23" s="12">
        <v>63.54</v>
      </c>
      <c r="G23" s="12">
        <v>10743</v>
      </c>
      <c r="H23" s="2"/>
      <c r="K23" s="13">
        <v>44091</v>
      </c>
      <c r="L23" s="1">
        <v>3794</v>
      </c>
      <c r="M23" s="3">
        <f t="shared" si="0"/>
        <v>8.6049307114830692E-2</v>
      </c>
      <c r="N23" s="7">
        <f t="shared" si="1"/>
        <v>353160.19733780134</v>
      </c>
    </row>
    <row r="24" spans="1:14" x14ac:dyDescent="0.15">
      <c r="A24" s="1">
        <v>31</v>
      </c>
      <c r="B24" s="1" t="s">
        <v>207</v>
      </c>
      <c r="C24" s="1" t="s">
        <v>41</v>
      </c>
      <c r="D24" s="5">
        <v>19261</v>
      </c>
      <c r="E24" s="1">
        <v>185.19</v>
      </c>
      <c r="F24" s="11">
        <f>D24/E24</f>
        <v>104.00669582590852</v>
      </c>
      <c r="G24" s="12">
        <v>2796</v>
      </c>
      <c r="H24" s="8">
        <v>5</v>
      </c>
      <c r="I24" s="9">
        <v>3</v>
      </c>
      <c r="J24" s="6">
        <f>H24+I24</f>
        <v>8</v>
      </c>
      <c r="K24" s="13">
        <v>12212</v>
      </c>
      <c r="L24" s="1">
        <v>997</v>
      </c>
      <c r="M24" s="3">
        <f t="shared" si="0"/>
        <v>8.1641008843760229E-2</v>
      </c>
      <c r="N24" s="7">
        <f t="shared" si="1"/>
        <v>356580.82975679543</v>
      </c>
    </row>
    <row r="25" spans="1:14" x14ac:dyDescent="0.15">
      <c r="A25" s="1">
        <v>6</v>
      </c>
      <c r="B25" s="1" t="s">
        <v>207</v>
      </c>
      <c r="C25" s="1" t="s">
        <v>16</v>
      </c>
      <c r="D25" s="5">
        <v>41236</v>
      </c>
      <c r="E25" s="1">
        <v>182.38</v>
      </c>
      <c r="F25" s="11">
        <f>D25/E25</f>
        <v>226.09935299923237</v>
      </c>
      <c r="G25" s="12">
        <v>5974</v>
      </c>
      <c r="H25" s="8">
        <v>13</v>
      </c>
      <c r="I25" s="9">
        <v>5</v>
      </c>
      <c r="J25" s="6">
        <f>H25+I25</f>
        <v>18</v>
      </c>
      <c r="K25" s="13">
        <v>26947</v>
      </c>
      <c r="L25" s="1">
        <v>2131</v>
      </c>
      <c r="M25" s="3">
        <f t="shared" si="0"/>
        <v>7.9081159312724983E-2</v>
      </c>
      <c r="N25" s="7">
        <f t="shared" si="1"/>
        <v>356712.42048878473</v>
      </c>
    </row>
    <row r="26" spans="1:14" x14ac:dyDescent="0.15">
      <c r="A26" s="1">
        <v>173</v>
      </c>
      <c r="B26" s="1" t="s">
        <v>212</v>
      </c>
      <c r="C26" s="1" t="s">
        <v>184</v>
      </c>
      <c r="D26" s="5">
        <v>58816</v>
      </c>
      <c r="E26" s="4">
        <v>228.21</v>
      </c>
      <c r="F26" s="12">
        <v>248.38</v>
      </c>
      <c r="G26" s="12">
        <v>9159</v>
      </c>
      <c r="H26" s="2"/>
      <c r="K26" s="13">
        <v>31893</v>
      </c>
      <c r="L26" s="1">
        <v>3346</v>
      </c>
      <c r="M26" s="3">
        <f t="shared" si="0"/>
        <v>0.10491330385978115</v>
      </c>
      <c r="N26" s="7">
        <f t="shared" si="1"/>
        <v>365323.72529752157</v>
      </c>
    </row>
    <row r="27" spans="1:14" x14ac:dyDescent="0.15">
      <c r="A27" s="14">
        <v>25</v>
      </c>
      <c r="B27" s="14" t="s">
        <v>207</v>
      </c>
      <c r="C27" s="14" t="s">
        <v>35</v>
      </c>
      <c r="D27" s="15">
        <v>28989</v>
      </c>
      <c r="E27" s="14">
        <v>403.06</v>
      </c>
      <c r="F27" s="16">
        <f>D27/E27</f>
        <v>71.922294447476801</v>
      </c>
      <c r="G27" s="17">
        <v>4605</v>
      </c>
      <c r="H27" s="18">
        <v>9</v>
      </c>
      <c r="I27" s="19">
        <v>4</v>
      </c>
      <c r="J27" s="20">
        <f>H27+I27</f>
        <v>13</v>
      </c>
      <c r="K27" s="21">
        <v>20448</v>
      </c>
      <c r="L27" s="14">
        <v>1691</v>
      </c>
      <c r="M27" s="22">
        <f t="shared" si="0"/>
        <v>8.2697574334898272E-2</v>
      </c>
      <c r="N27" s="23">
        <f t="shared" si="1"/>
        <v>367209.55483170465</v>
      </c>
    </row>
    <row r="28" spans="1:14" x14ac:dyDescent="0.15">
      <c r="A28" s="1">
        <v>20</v>
      </c>
      <c r="B28" s="1" t="s">
        <v>207</v>
      </c>
      <c r="C28" s="1" t="s">
        <v>30</v>
      </c>
      <c r="D28" s="5">
        <v>42700</v>
      </c>
      <c r="E28" s="1">
        <v>150.97999999999999</v>
      </c>
      <c r="F28" s="11">
        <f>D28/E28</f>
        <v>282.81891641276991</v>
      </c>
      <c r="G28" s="12">
        <v>6561</v>
      </c>
      <c r="H28" s="8">
        <v>11</v>
      </c>
      <c r="I28" s="9">
        <v>4</v>
      </c>
      <c r="J28" s="6">
        <f>H28+I28</f>
        <v>15</v>
      </c>
      <c r="K28" s="13">
        <v>27192</v>
      </c>
      <c r="L28" s="1">
        <v>2422</v>
      </c>
      <c r="M28" s="3">
        <f t="shared" si="0"/>
        <v>8.9070314798470135E-2</v>
      </c>
      <c r="N28" s="7">
        <f t="shared" si="1"/>
        <v>369151.0440481634</v>
      </c>
    </row>
    <row r="29" spans="1:14" x14ac:dyDescent="0.15">
      <c r="A29" s="1">
        <v>87</v>
      </c>
      <c r="B29" s="1" t="s">
        <v>209</v>
      </c>
      <c r="C29" s="1" t="s">
        <v>98</v>
      </c>
      <c r="D29" s="5">
        <v>16758</v>
      </c>
      <c r="E29" s="4">
        <v>172.74</v>
      </c>
      <c r="F29" s="12">
        <v>90.67</v>
      </c>
      <c r="G29" s="5">
        <v>2287</v>
      </c>
      <c r="H29" s="2"/>
      <c r="K29" s="13">
        <v>11940</v>
      </c>
      <c r="L29" s="1">
        <v>857</v>
      </c>
      <c r="M29" s="3">
        <f t="shared" si="0"/>
        <v>7.1775544388609711E-2</v>
      </c>
      <c r="N29" s="7">
        <f t="shared" si="1"/>
        <v>374726.71622212505</v>
      </c>
    </row>
    <row r="30" spans="1:14" x14ac:dyDescent="0.15">
      <c r="A30" s="1">
        <v>100</v>
      </c>
      <c r="B30" s="1" t="s">
        <v>209</v>
      </c>
      <c r="C30" s="1" t="s">
        <v>111</v>
      </c>
      <c r="D30" s="5">
        <v>8911</v>
      </c>
      <c r="E30" s="4">
        <v>58.16</v>
      </c>
      <c r="F30" s="12">
        <v>147.41999999999999</v>
      </c>
      <c r="G30" s="5">
        <v>1459</v>
      </c>
      <c r="H30" s="2"/>
      <c r="K30" s="13">
        <v>5479</v>
      </c>
      <c r="L30" s="1">
        <v>553</v>
      </c>
      <c r="M30" s="3">
        <f t="shared" si="0"/>
        <v>0.10093082679321044</v>
      </c>
      <c r="N30" s="7">
        <f t="shared" si="1"/>
        <v>379026.73063742288</v>
      </c>
    </row>
    <row r="31" spans="1:14" x14ac:dyDescent="0.15">
      <c r="A31" s="1">
        <v>122</v>
      </c>
      <c r="B31" s="1" t="s">
        <v>210</v>
      </c>
      <c r="C31" s="1" t="s">
        <v>133</v>
      </c>
      <c r="D31" s="12">
        <v>11789</v>
      </c>
      <c r="E31" s="4">
        <v>44.55</v>
      </c>
      <c r="F31" s="12">
        <v>255.51</v>
      </c>
      <c r="G31" s="12">
        <v>2137</v>
      </c>
      <c r="H31" s="6"/>
      <c r="K31" s="13">
        <v>6758</v>
      </c>
      <c r="L31" s="1">
        <v>819</v>
      </c>
      <c r="M31" s="3">
        <f t="shared" si="0"/>
        <v>0.12118970109499852</v>
      </c>
      <c r="N31" s="7">
        <f t="shared" si="1"/>
        <v>383247.54328497895</v>
      </c>
    </row>
    <row r="32" spans="1:14" x14ac:dyDescent="0.15">
      <c r="A32" s="1">
        <v>121</v>
      </c>
      <c r="B32" s="1" t="s">
        <v>210</v>
      </c>
      <c r="C32" s="1" t="s">
        <v>132</v>
      </c>
      <c r="D32" s="12">
        <v>20964</v>
      </c>
      <c r="E32" s="4">
        <v>117.6</v>
      </c>
      <c r="F32" s="12">
        <v>174.46</v>
      </c>
      <c r="G32" s="12">
        <v>3485</v>
      </c>
      <c r="H32" s="6"/>
      <c r="K32" s="13">
        <v>9792</v>
      </c>
      <c r="L32" s="1">
        <v>1445</v>
      </c>
      <c r="M32" s="3">
        <f t="shared" si="0"/>
        <v>0.14756944444444445</v>
      </c>
      <c r="N32" s="7">
        <f t="shared" si="1"/>
        <v>414634.14634146343</v>
      </c>
    </row>
    <row r="33" spans="1:14" x14ac:dyDescent="0.15">
      <c r="A33" s="1">
        <v>184</v>
      </c>
      <c r="B33" s="1" t="s">
        <v>212</v>
      </c>
      <c r="C33" s="1" t="s">
        <v>195</v>
      </c>
      <c r="D33" s="5">
        <v>5364</v>
      </c>
      <c r="E33" s="4">
        <v>30.93</v>
      </c>
      <c r="F33" s="12">
        <v>157.61000000000001</v>
      </c>
      <c r="G33" s="12">
        <v>698</v>
      </c>
      <c r="H33" s="6"/>
      <c r="K33" s="13">
        <v>4307</v>
      </c>
      <c r="L33" s="1">
        <v>294</v>
      </c>
      <c r="M33" s="3">
        <f t="shared" si="0"/>
        <v>6.8260970513118177E-2</v>
      </c>
      <c r="N33" s="7">
        <f t="shared" si="1"/>
        <v>421203.43839541549</v>
      </c>
    </row>
    <row r="34" spans="1:14" x14ac:dyDescent="0.15">
      <c r="A34" s="1">
        <v>27</v>
      </c>
      <c r="B34" s="1" t="s">
        <v>207</v>
      </c>
      <c r="C34" s="1" t="s">
        <v>37</v>
      </c>
      <c r="D34" s="5">
        <v>34819</v>
      </c>
      <c r="E34" s="1">
        <v>658.54</v>
      </c>
      <c r="F34" s="11">
        <f>D34/E34</f>
        <v>52.873022139885201</v>
      </c>
      <c r="G34" s="12">
        <v>5439</v>
      </c>
      <c r="H34" s="8">
        <v>12</v>
      </c>
      <c r="I34" s="9">
        <v>7</v>
      </c>
      <c r="J34" s="6">
        <f>H34+I34</f>
        <v>19</v>
      </c>
      <c r="K34" s="13">
        <v>24202</v>
      </c>
      <c r="L34" s="1">
        <v>2330</v>
      </c>
      <c r="M34" s="3">
        <f t="shared" ref="M34:M65" si="2">L34/K34</f>
        <v>9.6273035286339972E-2</v>
      </c>
      <c r="N34" s="7">
        <f t="shared" ref="N34:N65" si="3">L34*1000000/G34</f>
        <v>428387.57124471408</v>
      </c>
    </row>
    <row r="35" spans="1:14" x14ac:dyDescent="0.15">
      <c r="A35" s="1">
        <v>186</v>
      </c>
      <c r="B35" s="1" t="s">
        <v>212</v>
      </c>
      <c r="C35" s="1" t="s">
        <v>197</v>
      </c>
      <c r="D35" s="5">
        <v>11818</v>
      </c>
      <c r="E35" s="4">
        <v>120.28</v>
      </c>
      <c r="F35" s="12">
        <v>91.55</v>
      </c>
      <c r="G35" s="12">
        <v>2010</v>
      </c>
      <c r="H35" s="2"/>
      <c r="K35" s="13">
        <v>8892</v>
      </c>
      <c r="L35" s="1">
        <v>886</v>
      </c>
      <c r="M35" s="3">
        <f t="shared" si="2"/>
        <v>9.9640125955915426E-2</v>
      </c>
      <c r="N35" s="7">
        <f t="shared" si="3"/>
        <v>440796.01990049751</v>
      </c>
    </row>
    <row r="36" spans="1:14" x14ac:dyDescent="0.15">
      <c r="A36" s="1">
        <v>26</v>
      </c>
      <c r="B36" s="1" t="s">
        <v>207</v>
      </c>
      <c r="C36" s="1" t="s">
        <v>36</v>
      </c>
      <c r="D36" s="5">
        <v>41967</v>
      </c>
      <c r="E36" s="1">
        <v>184.24</v>
      </c>
      <c r="F36" s="11">
        <f>D36/E36</f>
        <v>227.7844116369952</v>
      </c>
      <c r="G36" s="12">
        <v>6227</v>
      </c>
      <c r="H36" s="8">
        <v>11</v>
      </c>
      <c r="I36" s="9">
        <v>5</v>
      </c>
      <c r="J36" s="6">
        <f>H36+I36</f>
        <v>16</v>
      </c>
      <c r="K36" s="13">
        <v>35843</v>
      </c>
      <c r="L36" s="1">
        <v>2773</v>
      </c>
      <c r="M36" s="3">
        <f t="shared" si="2"/>
        <v>7.7365175906034644E-2</v>
      </c>
      <c r="N36" s="7">
        <f t="shared" si="3"/>
        <v>445318.77308495261</v>
      </c>
    </row>
    <row r="37" spans="1:14" x14ac:dyDescent="0.15">
      <c r="A37" s="1">
        <v>149</v>
      </c>
      <c r="B37" s="1" t="s">
        <v>211</v>
      </c>
      <c r="C37" s="1" t="s">
        <v>160</v>
      </c>
      <c r="D37" s="5">
        <v>6729</v>
      </c>
      <c r="E37" s="4">
        <v>25.79</v>
      </c>
      <c r="F37" s="12">
        <v>245.83</v>
      </c>
      <c r="G37" s="12">
        <v>863</v>
      </c>
      <c r="H37" s="6"/>
      <c r="K37" s="13">
        <v>4090</v>
      </c>
      <c r="L37" s="1">
        <v>387</v>
      </c>
      <c r="M37" s="3">
        <f t="shared" si="2"/>
        <v>9.4621026894865526E-2</v>
      </c>
      <c r="N37" s="7">
        <f t="shared" si="3"/>
        <v>448435.68945538817</v>
      </c>
    </row>
    <row r="38" spans="1:14" x14ac:dyDescent="0.15">
      <c r="A38" s="1">
        <v>41</v>
      </c>
      <c r="B38" s="1" t="s">
        <v>207</v>
      </c>
      <c r="C38" s="1" t="s">
        <v>51</v>
      </c>
      <c r="D38" s="5">
        <v>13318</v>
      </c>
      <c r="E38" s="1">
        <v>241.01</v>
      </c>
      <c r="F38" s="11">
        <f>D38/E38</f>
        <v>55.25911787892619</v>
      </c>
      <c r="G38" s="12">
        <v>1879</v>
      </c>
      <c r="H38" s="8">
        <v>6</v>
      </c>
      <c r="I38" s="9">
        <v>2</v>
      </c>
      <c r="J38" s="6">
        <f>H38+I38</f>
        <v>8</v>
      </c>
      <c r="K38" s="13">
        <v>12207</v>
      </c>
      <c r="L38" s="1">
        <v>877</v>
      </c>
      <c r="M38" s="3">
        <f t="shared" si="2"/>
        <v>7.184402392070123E-2</v>
      </c>
      <c r="N38" s="7">
        <f t="shared" si="3"/>
        <v>466737.62639701972</v>
      </c>
    </row>
    <row r="39" spans="1:14" s="14" customFormat="1" x14ac:dyDescent="0.15">
      <c r="A39" s="1">
        <v>38</v>
      </c>
      <c r="B39" s="1" t="s">
        <v>207</v>
      </c>
      <c r="C39" s="1" t="s">
        <v>48</v>
      </c>
      <c r="D39" s="5">
        <v>13879</v>
      </c>
      <c r="E39" s="1">
        <v>150.26</v>
      </c>
      <c r="F39" s="11">
        <f>D39/E39</f>
        <v>92.36656462132305</v>
      </c>
      <c r="G39" s="12">
        <v>1810</v>
      </c>
      <c r="H39" s="8">
        <v>3</v>
      </c>
      <c r="I39" s="9">
        <v>1</v>
      </c>
      <c r="J39" s="6">
        <f>H39+I39</f>
        <v>4</v>
      </c>
      <c r="K39" s="13">
        <v>8291</v>
      </c>
      <c r="L39" s="1">
        <v>847</v>
      </c>
      <c r="M39" s="3">
        <f t="shared" si="2"/>
        <v>0.10215896755518032</v>
      </c>
      <c r="N39" s="7">
        <f t="shared" si="3"/>
        <v>467955.80110497237</v>
      </c>
    </row>
    <row r="40" spans="1:14" x14ac:dyDescent="0.15">
      <c r="A40" s="1">
        <v>118</v>
      </c>
      <c r="B40" s="1" t="s">
        <v>210</v>
      </c>
      <c r="C40" s="1" t="s">
        <v>129</v>
      </c>
      <c r="D40" s="12">
        <v>46377</v>
      </c>
      <c r="E40" s="4">
        <v>693.05</v>
      </c>
      <c r="F40" s="12">
        <v>64.25</v>
      </c>
      <c r="G40" s="12">
        <v>6942</v>
      </c>
      <c r="H40" s="6"/>
      <c r="K40" s="13">
        <v>31443</v>
      </c>
      <c r="L40" s="1">
        <v>3287</v>
      </c>
      <c r="M40" s="3">
        <f t="shared" si="2"/>
        <v>0.10453837102057692</v>
      </c>
      <c r="N40" s="7">
        <f t="shared" si="3"/>
        <v>473494.67012388358</v>
      </c>
    </row>
    <row r="41" spans="1:14" x14ac:dyDescent="0.15">
      <c r="A41" s="1">
        <v>120</v>
      </c>
      <c r="B41" s="1" t="s">
        <v>210</v>
      </c>
      <c r="C41" s="1" t="s">
        <v>131</v>
      </c>
      <c r="D41" s="12">
        <v>37225</v>
      </c>
      <c r="E41" s="4">
        <v>250.39</v>
      </c>
      <c r="F41" s="12">
        <v>144.06</v>
      </c>
      <c r="G41" s="12">
        <v>6604</v>
      </c>
      <c r="H41" s="6"/>
      <c r="K41" s="13">
        <v>22818</v>
      </c>
      <c r="L41" s="1">
        <v>3137</v>
      </c>
      <c r="M41" s="3">
        <f t="shared" si="2"/>
        <v>0.13747918310106055</v>
      </c>
      <c r="N41" s="7">
        <f t="shared" si="3"/>
        <v>475015.14233797695</v>
      </c>
    </row>
    <row r="42" spans="1:14" x14ac:dyDescent="0.15">
      <c r="A42" s="1">
        <v>36</v>
      </c>
      <c r="B42" s="1" t="s">
        <v>207</v>
      </c>
      <c r="C42" s="1" t="s">
        <v>46</v>
      </c>
      <c r="D42" s="5">
        <v>10616</v>
      </c>
      <c r="E42" s="1">
        <v>202.23</v>
      </c>
      <c r="F42" s="11">
        <f>D42/E42</f>
        <v>52.494684270385207</v>
      </c>
      <c r="G42" s="12">
        <v>1619</v>
      </c>
      <c r="H42" s="8">
        <v>3</v>
      </c>
      <c r="I42" s="9">
        <v>1</v>
      </c>
      <c r="J42" s="6">
        <f>H42+I42</f>
        <v>4</v>
      </c>
      <c r="K42" s="13">
        <v>8779</v>
      </c>
      <c r="L42" s="1">
        <v>774</v>
      </c>
      <c r="M42" s="3">
        <f t="shared" si="2"/>
        <v>8.8164939059118347E-2</v>
      </c>
      <c r="N42" s="7">
        <f t="shared" si="3"/>
        <v>478072.88449660287</v>
      </c>
    </row>
    <row r="43" spans="1:14" x14ac:dyDescent="0.15">
      <c r="A43" s="1">
        <v>138</v>
      </c>
      <c r="B43" s="1" t="s">
        <v>211</v>
      </c>
      <c r="C43" s="1" t="s">
        <v>149</v>
      </c>
      <c r="D43" s="5">
        <v>28121</v>
      </c>
      <c r="E43" s="4">
        <v>247.5</v>
      </c>
      <c r="F43" s="12">
        <v>105.91</v>
      </c>
      <c r="G43" s="12">
        <v>3605</v>
      </c>
      <c r="H43" s="6"/>
      <c r="K43" s="13">
        <v>19480</v>
      </c>
      <c r="L43" s="1">
        <v>1744</v>
      </c>
      <c r="M43" s="3">
        <f t="shared" si="2"/>
        <v>8.9527720739219718E-2</v>
      </c>
      <c r="N43" s="7">
        <f t="shared" si="3"/>
        <v>483772.53814147017</v>
      </c>
    </row>
    <row r="44" spans="1:14" x14ac:dyDescent="0.15">
      <c r="A44" s="1">
        <v>75</v>
      </c>
      <c r="B44" s="1" t="s">
        <v>208</v>
      </c>
      <c r="C44" s="1" t="s">
        <v>87</v>
      </c>
      <c r="D44" s="5">
        <v>9079</v>
      </c>
      <c r="E44" s="4">
        <v>98.75</v>
      </c>
      <c r="F44" s="12">
        <v>86.1</v>
      </c>
      <c r="G44" s="12">
        <v>908</v>
      </c>
      <c r="H44" s="2"/>
      <c r="K44" s="13">
        <v>6036</v>
      </c>
      <c r="L44" s="1">
        <v>449</v>
      </c>
      <c r="M44" s="3">
        <f t="shared" si="2"/>
        <v>7.4387011265738906E-2</v>
      </c>
      <c r="N44" s="7">
        <f t="shared" si="3"/>
        <v>494493.39207048458</v>
      </c>
    </row>
    <row r="45" spans="1:14" x14ac:dyDescent="0.15">
      <c r="A45" s="1">
        <v>187</v>
      </c>
      <c r="B45" s="1" t="s">
        <v>212</v>
      </c>
      <c r="C45" s="1" t="s">
        <v>198</v>
      </c>
      <c r="D45" s="5">
        <v>9219</v>
      </c>
      <c r="E45" s="4">
        <v>331.59</v>
      </c>
      <c r="F45" s="12">
        <v>25.58</v>
      </c>
      <c r="G45" s="12">
        <v>1635</v>
      </c>
      <c r="H45" s="6"/>
      <c r="K45" s="13">
        <v>9665</v>
      </c>
      <c r="L45" s="1">
        <v>826</v>
      </c>
      <c r="M45" s="3">
        <f t="shared" si="2"/>
        <v>8.5463010863942063E-2</v>
      </c>
      <c r="N45" s="7">
        <f t="shared" si="3"/>
        <v>505198.7767584098</v>
      </c>
    </row>
    <row r="46" spans="1:14" x14ac:dyDescent="0.15">
      <c r="A46" s="1">
        <v>34</v>
      </c>
      <c r="B46" s="1" t="s">
        <v>207</v>
      </c>
      <c r="C46" s="1" t="s">
        <v>44</v>
      </c>
      <c r="D46" s="5">
        <v>11231</v>
      </c>
      <c r="E46" s="1">
        <v>82.67</v>
      </c>
      <c r="F46" s="11">
        <f>D46/E46</f>
        <v>135.85339300834644</v>
      </c>
      <c r="G46" s="12">
        <v>1607</v>
      </c>
      <c r="H46" s="8">
        <v>4</v>
      </c>
      <c r="I46" s="9">
        <v>2</v>
      </c>
      <c r="J46" s="6">
        <f>H46+I46</f>
        <v>6</v>
      </c>
      <c r="K46" s="13">
        <v>6579</v>
      </c>
      <c r="L46" s="1">
        <v>817</v>
      </c>
      <c r="M46" s="3">
        <f t="shared" si="2"/>
        <v>0.12418300653594772</v>
      </c>
      <c r="N46" s="7">
        <f t="shared" si="3"/>
        <v>508400.74673304294</v>
      </c>
    </row>
    <row r="47" spans="1:14" x14ac:dyDescent="0.15">
      <c r="A47" s="1">
        <v>22</v>
      </c>
      <c r="B47" s="1" t="s">
        <v>207</v>
      </c>
      <c r="C47" s="1" t="s">
        <v>32</v>
      </c>
      <c r="D47" s="5">
        <v>22129</v>
      </c>
      <c r="E47" s="1">
        <v>422.91</v>
      </c>
      <c r="F47" s="11">
        <f>D47/E47</f>
        <v>52.325553900357043</v>
      </c>
      <c r="G47" s="12">
        <v>3305</v>
      </c>
      <c r="H47" s="8">
        <v>8</v>
      </c>
      <c r="I47" s="9">
        <v>3</v>
      </c>
      <c r="J47" s="6">
        <f>H47+I47</f>
        <v>11</v>
      </c>
      <c r="K47" s="13">
        <v>18242</v>
      </c>
      <c r="L47" s="1">
        <v>1695</v>
      </c>
      <c r="M47" s="3">
        <f t="shared" si="2"/>
        <v>9.2917443262800131E-2</v>
      </c>
      <c r="N47" s="7">
        <f t="shared" si="3"/>
        <v>512859.30408472015</v>
      </c>
    </row>
    <row r="48" spans="1:14" x14ac:dyDescent="0.15">
      <c r="A48" s="1">
        <v>21</v>
      </c>
      <c r="B48" s="1" t="s">
        <v>207</v>
      </c>
      <c r="C48" s="1" t="s">
        <v>31</v>
      </c>
      <c r="D48" s="5">
        <v>39611</v>
      </c>
      <c r="E48" s="1">
        <v>377.59</v>
      </c>
      <c r="F48" s="11">
        <f>D48/E48</f>
        <v>104.90479091077624</v>
      </c>
      <c r="G48" s="12">
        <v>6009</v>
      </c>
      <c r="H48" s="8">
        <v>14</v>
      </c>
      <c r="I48" s="9">
        <v>5</v>
      </c>
      <c r="J48" s="6">
        <f>H48+I48</f>
        <v>19</v>
      </c>
      <c r="K48" s="13">
        <v>22937</v>
      </c>
      <c r="L48" s="1">
        <v>3095</v>
      </c>
      <c r="M48" s="3">
        <f t="shared" si="2"/>
        <v>0.13493482146749794</v>
      </c>
      <c r="N48" s="7">
        <f t="shared" si="3"/>
        <v>515060.74222000333</v>
      </c>
    </row>
    <row r="49" spans="1:14" x14ac:dyDescent="0.15">
      <c r="A49" s="1">
        <v>195</v>
      </c>
      <c r="B49" s="1" t="s">
        <v>212</v>
      </c>
      <c r="C49" s="1" t="s">
        <v>206</v>
      </c>
      <c r="D49" s="5">
        <v>14959</v>
      </c>
      <c r="E49" s="4">
        <v>135.66999999999999</v>
      </c>
      <c r="F49" s="12">
        <v>99.03</v>
      </c>
      <c r="G49" s="12">
        <v>1647</v>
      </c>
      <c r="H49" s="6"/>
      <c r="K49" s="13">
        <v>11895</v>
      </c>
      <c r="L49" s="1">
        <v>856</v>
      </c>
      <c r="M49" s="3">
        <f t="shared" si="2"/>
        <v>7.1963009667927708E-2</v>
      </c>
      <c r="N49" s="7">
        <f t="shared" si="3"/>
        <v>519732.84760170005</v>
      </c>
    </row>
    <row r="50" spans="1:14" x14ac:dyDescent="0.15">
      <c r="A50" s="1">
        <v>28</v>
      </c>
      <c r="B50" s="1" t="s">
        <v>207</v>
      </c>
      <c r="C50" s="1" t="s">
        <v>38</v>
      </c>
      <c r="D50" s="5">
        <v>40645</v>
      </c>
      <c r="E50" s="1">
        <v>157.55000000000001</v>
      </c>
      <c r="F50" s="11">
        <f>D50/E50</f>
        <v>257.98159314503329</v>
      </c>
      <c r="G50" s="12">
        <v>7077</v>
      </c>
      <c r="H50" s="8">
        <v>7</v>
      </c>
      <c r="I50" s="9">
        <v>2</v>
      </c>
      <c r="J50" s="6">
        <f>H50+I50</f>
        <v>9</v>
      </c>
      <c r="K50" s="13">
        <v>22660</v>
      </c>
      <c r="L50" s="1">
        <v>3686</v>
      </c>
      <c r="M50" s="3">
        <f t="shared" si="2"/>
        <v>0.16266548984995588</v>
      </c>
      <c r="N50" s="7">
        <f t="shared" si="3"/>
        <v>520842.1647590787</v>
      </c>
    </row>
    <row r="51" spans="1:14" x14ac:dyDescent="0.15">
      <c r="A51" s="1">
        <v>102</v>
      </c>
      <c r="B51" s="1" t="s">
        <v>209</v>
      </c>
      <c r="C51" s="1" t="s">
        <v>113</v>
      </c>
      <c r="D51" s="5">
        <v>3478</v>
      </c>
      <c r="E51" s="4">
        <v>64.930000000000007</v>
      </c>
      <c r="F51" s="12">
        <v>49.7</v>
      </c>
      <c r="G51" s="5">
        <v>364</v>
      </c>
      <c r="H51" s="6"/>
      <c r="K51" s="13">
        <v>4183</v>
      </c>
      <c r="L51" s="1">
        <v>191</v>
      </c>
      <c r="M51" s="3">
        <f t="shared" si="2"/>
        <v>4.5661008845326319E-2</v>
      </c>
      <c r="N51" s="7">
        <f t="shared" si="3"/>
        <v>524725.27472527476</v>
      </c>
    </row>
    <row r="52" spans="1:14" x14ac:dyDescent="0.15">
      <c r="A52" s="1">
        <v>161</v>
      </c>
      <c r="B52" s="1" t="s">
        <v>211</v>
      </c>
      <c r="C52" s="1" t="s">
        <v>172</v>
      </c>
      <c r="D52" s="5">
        <v>3061</v>
      </c>
      <c r="E52" s="4">
        <v>672.38</v>
      </c>
      <c r="F52" s="12">
        <v>4.1399999999999997</v>
      </c>
      <c r="G52" s="12">
        <v>480</v>
      </c>
      <c r="H52" s="6"/>
      <c r="K52" s="13">
        <v>6091</v>
      </c>
      <c r="L52" s="1">
        <v>262</v>
      </c>
      <c r="M52" s="3">
        <f t="shared" si="2"/>
        <v>4.3014283368904942E-2</v>
      </c>
      <c r="N52" s="7">
        <f t="shared" si="3"/>
        <v>545833.33333333337</v>
      </c>
    </row>
    <row r="53" spans="1:14" x14ac:dyDescent="0.15">
      <c r="A53" s="1">
        <v>24</v>
      </c>
      <c r="B53" s="1" t="s">
        <v>207</v>
      </c>
      <c r="C53" s="1" t="s">
        <v>34</v>
      </c>
      <c r="D53" s="5">
        <v>44137</v>
      </c>
      <c r="E53" s="1">
        <v>229.01</v>
      </c>
      <c r="F53" s="11">
        <f>D53/E53</f>
        <v>192.72957512772368</v>
      </c>
      <c r="G53" s="12">
        <v>6908</v>
      </c>
      <c r="H53" s="8">
        <v>14</v>
      </c>
      <c r="I53" s="9">
        <v>5</v>
      </c>
      <c r="J53" s="6">
        <f>H53+I53</f>
        <v>19</v>
      </c>
      <c r="K53" s="13">
        <v>32906</v>
      </c>
      <c r="L53" s="1">
        <v>3849</v>
      </c>
      <c r="M53" s="3">
        <f t="shared" si="2"/>
        <v>0.11696954962620798</v>
      </c>
      <c r="N53" s="7">
        <f t="shared" si="3"/>
        <v>557180.08106543135</v>
      </c>
    </row>
    <row r="54" spans="1:14" x14ac:dyDescent="0.15">
      <c r="A54" s="1">
        <v>82</v>
      </c>
      <c r="B54" s="1" t="s">
        <v>208</v>
      </c>
      <c r="C54" s="1" t="s">
        <v>93</v>
      </c>
      <c r="D54" s="5">
        <v>4909</v>
      </c>
      <c r="E54" s="4">
        <v>37.299999999999997</v>
      </c>
      <c r="F54" s="12">
        <v>123.86</v>
      </c>
      <c r="G54" s="12">
        <v>585</v>
      </c>
      <c r="H54" s="6"/>
      <c r="K54" s="13">
        <v>4120</v>
      </c>
      <c r="L54" s="1">
        <v>328</v>
      </c>
      <c r="M54" s="3">
        <f t="shared" si="2"/>
        <v>7.9611650485436891E-2</v>
      </c>
      <c r="N54" s="7">
        <f t="shared" si="3"/>
        <v>560683.76068376063</v>
      </c>
    </row>
    <row r="55" spans="1:14" x14ac:dyDescent="0.15">
      <c r="A55" s="1">
        <v>126</v>
      </c>
      <c r="B55" s="1" t="s">
        <v>210</v>
      </c>
      <c r="C55" s="1" t="s">
        <v>137</v>
      </c>
      <c r="D55" s="12">
        <v>7274</v>
      </c>
      <c r="E55" s="4">
        <v>135.77000000000001</v>
      </c>
      <c r="F55" s="12">
        <v>52.38</v>
      </c>
      <c r="G55" s="12">
        <v>1274</v>
      </c>
      <c r="H55" s="6"/>
      <c r="K55" s="13">
        <v>5510</v>
      </c>
      <c r="L55" s="1">
        <v>732</v>
      </c>
      <c r="M55" s="3">
        <f t="shared" si="2"/>
        <v>0.13284936479128856</v>
      </c>
      <c r="N55" s="7">
        <f t="shared" si="3"/>
        <v>574568.28885400319</v>
      </c>
    </row>
    <row r="56" spans="1:14" x14ac:dyDescent="0.15">
      <c r="A56" s="1">
        <v>105</v>
      </c>
      <c r="B56" s="1" t="s">
        <v>209</v>
      </c>
      <c r="C56" s="1" t="s">
        <v>116</v>
      </c>
      <c r="D56" s="5">
        <v>12907</v>
      </c>
      <c r="E56" s="4">
        <v>303.08999999999997</v>
      </c>
      <c r="F56" s="12">
        <v>39.619999999999997</v>
      </c>
      <c r="G56" s="5">
        <v>1580</v>
      </c>
      <c r="H56" s="2"/>
      <c r="K56" s="13">
        <v>11298</v>
      </c>
      <c r="L56" s="1">
        <v>908</v>
      </c>
      <c r="M56" s="3">
        <f t="shared" si="2"/>
        <v>8.0368206762258809E-2</v>
      </c>
      <c r="N56" s="7">
        <f t="shared" si="3"/>
        <v>574683.54430379742</v>
      </c>
    </row>
    <row r="57" spans="1:14" x14ac:dyDescent="0.15">
      <c r="A57" s="1">
        <v>39</v>
      </c>
      <c r="B57" s="1" t="s">
        <v>207</v>
      </c>
      <c r="C57" s="1" t="s">
        <v>49</v>
      </c>
      <c r="D57" s="5">
        <v>15863</v>
      </c>
      <c r="E57" s="1">
        <v>307.44</v>
      </c>
      <c r="F57" s="11">
        <f>D57/E57</f>
        <v>51.597059588862869</v>
      </c>
      <c r="G57" s="12">
        <v>2006</v>
      </c>
      <c r="H57" s="8">
        <v>4</v>
      </c>
      <c r="I57" s="9">
        <v>4</v>
      </c>
      <c r="J57" s="6">
        <f>H57+I57</f>
        <v>8</v>
      </c>
      <c r="K57" s="13">
        <v>13054</v>
      </c>
      <c r="L57" s="1">
        <v>1218</v>
      </c>
      <c r="M57" s="3">
        <f t="shared" si="2"/>
        <v>9.3304734181093918E-2</v>
      </c>
      <c r="N57" s="7">
        <f t="shared" si="3"/>
        <v>607178.46460618149</v>
      </c>
    </row>
    <row r="58" spans="1:14" x14ac:dyDescent="0.15">
      <c r="A58" s="1">
        <v>23</v>
      </c>
      <c r="B58" s="1" t="s">
        <v>207</v>
      </c>
      <c r="C58" s="1" t="s">
        <v>33</v>
      </c>
      <c r="D58" s="5">
        <v>61471</v>
      </c>
      <c r="E58" s="1">
        <v>493.21</v>
      </c>
      <c r="F58" s="11">
        <f>D58/E58</f>
        <v>124.63453701263154</v>
      </c>
      <c r="G58" s="12">
        <v>10079</v>
      </c>
      <c r="H58" s="8">
        <v>22</v>
      </c>
      <c r="I58" s="9">
        <v>7</v>
      </c>
      <c r="J58" s="6">
        <f>H58+I58</f>
        <v>29</v>
      </c>
      <c r="K58" s="13">
        <v>39220</v>
      </c>
      <c r="L58" s="1">
        <v>6245</v>
      </c>
      <c r="M58" s="3">
        <f t="shared" si="2"/>
        <v>0.15922998470168281</v>
      </c>
      <c r="N58" s="7">
        <f t="shared" si="3"/>
        <v>619605.11955551151</v>
      </c>
    </row>
    <row r="59" spans="1:14" x14ac:dyDescent="0.15">
      <c r="A59" s="1">
        <v>175</v>
      </c>
      <c r="B59" s="1" t="s">
        <v>212</v>
      </c>
      <c r="C59" s="1" t="s">
        <v>186</v>
      </c>
      <c r="D59" s="5">
        <v>8256</v>
      </c>
      <c r="E59" s="4">
        <v>128.34</v>
      </c>
      <c r="F59" s="12">
        <v>58.15</v>
      </c>
      <c r="G59" s="12">
        <v>842</v>
      </c>
      <c r="H59" s="2"/>
      <c r="K59" s="13">
        <v>8420</v>
      </c>
      <c r="L59" s="1">
        <v>548</v>
      </c>
      <c r="M59" s="3">
        <f t="shared" si="2"/>
        <v>6.5083135391923994E-2</v>
      </c>
      <c r="N59" s="7">
        <f t="shared" si="3"/>
        <v>650831.35391923995</v>
      </c>
    </row>
    <row r="60" spans="1:14" x14ac:dyDescent="0.15">
      <c r="A60" s="1">
        <v>40</v>
      </c>
      <c r="B60" s="1" t="s">
        <v>207</v>
      </c>
      <c r="C60" s="1" t="s">
        <v>50</v>
      </c>
      <c r="D60" s="5">
        <v>16064</v>
      </c>
      <c r="E60" s="1">
        <v>368.77</v>
      </c>
      <c r="F60" s="11">
        <f>D60/E60</f>
        <v>43.561027198524826</v>
      </c>
      <c r="G60" s="12">
        <v>2382</v>
      </c>
      <c r="H60" s="8">
        <v>11</v>
      </c>
      <c r="I60" s="9">
        <v>3</v>
      </c>
      <c r="J60" s="6">
        <f>H60+I60</f>
        <v>14</v>
      </c>
      <c r="K60" s="13">
        <v>14837</v>
      </c>
      <c r="L60" s="1">
        <v>1552</v>
      </c>
      <c r="M60" s="3">
        <f t="shared" si="2"/>
        <v>0.10460335647368066</v>
      </c>
      <c r="N60" s="7">
        <f t="shared" si="3"/>
        <v>651553.31654072204</v>
      </c>
    </row>
    <row r="61" spans="1:14" x14ac:dyDescent="0.15">
      <c r="A61" s="1">
        <v>180</v>
      </c>
      <c r="B61" s="1" t="s">
        <v>212</v>
      </c>
      <c r="C61" s="1" t="s">
        <v>191</v>
      </c>
      <c r="D61" s="5">
        <v>6781</v>
      </c>
      <c r="E61" s="4">
        <v>65.349999999999994</v>
      </c>
      <c r="F61" s="12">
        <v>97</v>
      </c>
      <c r="G61" s="12">
        <v>1109</v>
      </c>
      <c r="H61" s="2"/>
      <c r="K61" s="13">
        <v>5373</v>
      </c>
      <c r="L61" s="1">
        <v>730</v>
      </c>
      <c r="M61" s="3">
        <f t="shared" si="2"/>
        <v>0.13586450772380421</v>
      </c>
      <c r="N61" s="7">
        <f t="shared" si="3"/>
        <v>658250.67628494138</v>
      </c>
    </row>
    <row r="62" spans="1:14" x14ac:dyDescent="0.15">
      <c r="A62" s="1">
        <v>190</v>
      </c>
      <c r="B62" s="1" t="s">
        <v>212</v>
      </c>
      <c r="C62" s="1" t="s">
        <v>201</v>
      </c>
      <c r="D62" s="5">
        <v>3685</v>
      </c>
      <c r="E62" s="4">
        <v>174.45</v>
      </c>
      <c r="F62" s="12">
        <v>19.11</v>
      </c>
      <c r="G62" s="12">
        <v>408</v>
      </c>
      <c r="H62" s="6"/>
      <c r="K62" s="13">
        <v>4774</v>
      </c>
      <c r="L62" s="1">
        <v>278</v>
      </c>
      <c r="M62" s="3">
        <f t="shared" si="2"/>
        <v>5.8232090490155007E-2</v>
      </c>
      <c r="N62" s="7">
        <f t="shared" si="3"/>
        <v>681372.54901960783</v>
      </c>
    </row>
    <row r="63" spans="1:14" x14ac:dyDescent="0.15">
      <c r="A63" s="1">
        <v>185</v>
      </c>
      <c r="B63" s="1" t="s">
        <v>212</v>
      </c>
      <c r="C63" s="1" t="s">
        <v>196</v>
      </c>
      <c r="D63" s="5">
        <v>7720</v>
      </c>
      <c r="E63" s="4">
        <v>113.62</v>
      </c>
      <c r="F63" s="12">
        <v>63.76</v>
      </c>
      <c r="G63" s="12">
        <v>1259</v>
      </c>
      <c r="H63" s="6"/>
      <c r="K63" s="13">
        <v>6823</v>
      </c>
      <c r="L63" s="1">
        <v>904</v>
      </c>
      <c r="M63" s="3">
        <f t="shared" si="2"/>
        <v>0.1324930382529679</v>
      </c>
      <c r="N63" s="7">
        <f t="shared" si="3"/>
        <v>718030.18268467032</v>
      </c>
    </row>
    <row r="64" spans="1:14" x14ac:dyDescent="0.15">
      <c r="A64" s="1">
        <v>155</v>
      </c>
      <c r="B64" s="1" t="s">
        <v>211</v>
      </c>
      <c r="C64" s="1" t="s">
        <v>166</v>
      </c>
      <c r="D64" s="5">
        <v>6229</v>
      </c>
      <c r="E64" s="4">
        <v>95.65</v>
      </c>
      <c r="F64" s="12">
        <v>58.86</v>
      </c>
      <c r="G64" s="12">
        <v>527</v>
      </c>
      <c r="H64" s="6"/>
      <c r="K64" s="13">
        <v>4921</v>
      </c>
      <c r="L64" s="1">
        <v>408</v>
      </c>
      <c r="M64" s="3">
        <f t="shared" si="2"/>
        <v>8.2909977646819746E-2</v>
      </c>
      <c r="N64" s="7">
        <f t="shared" si="3"/>
        <v>774193.54838709673</v>
      </c>
    </row>
    <row r="65" spans="1:14" x14ac:dyDescent="0.15">
      <c r="A65" s="1">
        <v>139</v>
      </c>
      <c r="B65" s="1" t="s">
        <v>211</v>
      </c>
      <c r="C65" s="1" t="s">
        <v>150</v>
      </c>
      <c r="D65" s="5">
        <v>3226</v>
      </c>
      <c r="E65" s="4">
        <v>66.52</v>
      </c>
      <c r="F65" s="12">
        <v>44.72</v>
      </c>
      <c r="G65" s="12">
        <v>352</v>
      </c>
      <c r="H65" s="6"/>
      <c r="K65" s="13">
        <v>3111</v>
      </c>
      <c r="L65" s="1">
        <v>286</v>
      </c>
      <c r="M65" s="3">
        <f t="shared" si="2"/>
        <v>9.1931854709096747E-2</v>
      </c>
      <c r="N65" s="7">
        <f t="shared" si="3"/>
        <v>812500</v>
      </c>
    </row>
    <row r="66" spans="1:14" x14ac:dyDescent="0.15">
      <c r="A66" s="1">
        <v>104</v>
      </c>
      <c r="B66" s="1" t="s">
        <v>209</v>
      </c>
      <c r="C66" s="1" t="s">
        <v>115</v>
      </c>
      <c r="D66" s="5">
        <v>2391</v>
      </c>
      <c r="E66" s="4">
        <v>64.11</v>
      </c>
      <c r="F66" s="12">
        <v>34.97</v>
      </c>
      <c r="G66" s="5">
        <v>221</v>
      </c>
      <c r="H66" s="2"/>
      <c r="K66" s="13">
        <v>2715</v>
      </c>
      <c r="L66" s="1">
        <v>184</v>
      </c>
      <c r="M66" s="3">
        <f t="shared" ref="M66:M97" si="4">L66/K66</f>
        <v>6.7771639042357279E-2</v>
      </c>
      <c r="N66" s="7">
        <f t="shared" ref="N66:N100" si="5">L66*1000000/G66</f>
        <v>832579.18552036199</v>
      </c>
    </row>
    <row r="67" spans="1:14" x14ac:dyDescent="0.15">
      <c r="A67" s="1">
        <v>177</v>
      </c>
      <c r="B67" s="1" t="s">
        <v>212</v>
      </c>
      <c r="C67" s="1" t="s">
        <v>188</v>
      </c>
      <c r="D67" s="5">
        <v>3856</v>
      </c>
      <c r="E67" s="4">
        <v>44.15</v>
      </c>
      <c r="F67" s="12">
        <v>80.39</v>
      </c>
      <c r="G67" s="12">
        <v>410</v>
      </c>
      <c r="H67" s="2"/>
      <c r="K67" s="13">
        <v>4114</v>
      </c>
      <c r="L67" s="1">
        <v>376</v>
      </c>
      <c r="M67" s="3">
        <f t="shared" si="4"/>
        <v>9.1395235780262513E-2</v>
      </c>
      <c r="N67" s="7">
        <f t="shared" si="5"/>
        <v>917073.17073170736</v>
      </c>
    </row>
    <row r="68" spans="1:14" hidden="1" x14ac:dyDescent="0.15">
      <c r="A68" s="1">
        <v>150</v>
      </c>
      <c r="B68" s="1" t="s">
        <v>211</v>
      </c>
      <c r="C68" s="1" t="s">
        <v>161</v>
      </c>
      <c r="D68" s="5">
        <v>5179</v>
      </c>
      <c r="E68" s="4">
        <v>24.1</v>
      </c>
      <c r="F68" s="12">
        <v>202.49</v>
      </c>
      <c r="G68" s="12">
        <v>701</v>
      </c>
      <c r="H68" s="6"/>
      <c r="K68" s="13">
        <v>5592</v>
      </c>
      <c r="L68" s="1">
        <v>692</v>
      </c>
      <c r="M68" s="3">
        <f t="shared" si="4"/>
        <v>0.12374821173104435</v>
      </c>
      <c r="N68" s="7">
        <f t="shared" si="5"/>
        <v>987161.19828815979</v>
      </c>
    </row>
    <row r="69" spans="1:14" x14ac:dyDescent="0.15">
      <c r="A69" s="1">
        <v>101</v>
      </c>
      <c r="B69" s="1" t="s">
        <v>209</v>
      </c>
      <c r="C69" s="1" t="s">
        <v>112</v>
      </c>
      <c r="D69" s="5">
        <v>1144</v>
      </c>
      <c r="E69" s="4">
        <v>23.52</v>
      </c>
      <c r="F69" s="12">
        <v>42.86</v>
      </c>
      <c r="G69" s="5">
        <v>64</v>
      </c>
      <c r="H69" s="2"/>
      <c r="K69" s="13">
        <v>1487</v>
      </c>
      <c r="L69" s="1">
        <v>64</v>
      </c>
      <c r="M69" s="3">
        <f t="shared" si="4"/>
        <v>4.3039677202420981E-2</v>
      </c>
      <c r="N69" s="7">
        <f t="shared" si="5"/>
        <v>1000000</v>
      </c>
    </row>
    <row r="70" spans="1:14" x14ac:dyDescent="0.15">
      <c r="A70" s="1">
        <v>193</v>
      </c>
      <c r="B70" s="1" t="s">
        <v>212</v>
      </c>
      <c r="C70" s="1" t="s">
        <v>204</v>
      </c>
      <c r="D70" s="5">
        <v>2480</v>
      </c>
      <c r="E70" s="4">
        <v>294.23</v>
      </c>
      <c r="F70" s="12">
        <v>7.51</v>
      </c>
      <c r="G70" s="12">
        <v>239</v>
      </c>
      <c r="H70" s="6"/>
      <c r="K70" s="13">
        <v>3449</v>
      </c>
      <c r="L70" s="1">
        <v>247</v>
      </c>
      <c r="M70" s="3">
        <f t="shared" si="4"/>
        <v>7.1614960858219778E-2</v>
      </c>
      <c r="N70" s="7">
        <f t="shared" si="5"/>
        <v>1033472.8033472804</v>
      </c>
    </row>
    <row r="71" spans="1:14" x14ac:dyDescent="0.15">
      <c r="A71" s="1">
        <v>106</v>
      </c>
      <c r="B71" s="1" t="s">
        <v>209</v>
      </c>
      <c r="C71" s="1" t="s">
        <v>117</v>
      </c>
      <c r="D71" s="5">
        <v>1928</v>
      </c>
      <c r="E71" s="4">
        <v>61.95</v>
      </c>
      <c r="F71" s="12">
        <v>29.04</v>
      </c>
      <c r="G71" s="5">
        <v>221</v>
      </c>
      <c r="H71" s="2"/>
      <c r="K71" s="13">
        <v>3730</v>
      </c>
      <c r="L71" s="1">
        <v>268</v>
      </c>
      <c r="M71" s="3">
        <f t="shared" si="4"/>
        <v>7.1849865951742628E-2</v>
      </c>
      <c r="N71" s="7">
        <f t="shared" si="5"/>
        <v>1212669.6832579186</v>
      </c>
    </row>
    <row r="72" spans="1:14" hidden="1" x14ac:dyDescent="0.15">
      <c r="A72" s="1">
        <v>194</v>
      </c>
      <c r="B72" s="1" t="s">
        <v>212</v>
      </c>
      <c r="C72" s="1" t="s">
        <v>205</v>
      </c>
      <c r="D72" s="1">
        <v>404</v>
      </c>
      <c r="E72" s="4">
        <v>48.2</v>
      </c>
      <c r="F72" s="12">
        <v>7.22</v>
      </c>
      <c r="G72" s="12">
        <v>49</v>
      </c>
      <c r="H72" s="6"/>
      <c r="K72" s="13">
        <v>2672</v>
      </c>
      <c r="L72" s="1">
        <v>89</v>
      </c>
      <c r="M72" s="3">
        <f t="shared" si="4"/>
        <v>3.3308383233532933E-2</v>
      </c>
      <c r="N72" s="7">
        <f t="shared" si="5"/>
        <v>1816326.530612245</v>
      </c>
    </row>
    <row r="73" spans="1:14" hidden="1" x14ac:dyDescent="0.15">
      <c r="A73" s="1">
        <v>165</v>
      </c>
      <c r="B73" s="1" t="s">
        <v>211</v>
      </c>
      <c r="C73" s="1" t="s">
        <v>176</v>
      </c>
      <c r="D73" s="5">
        <v>1502</v>
      </c>
      <c r="E73" s="4">
        <v>131.65</v>
      </c>
      <c r="F73" s="12">
        <v>10.4</v>
      </c>
      <c r="G73" s="12">
        <v>102</v>
      </c>
      <c r="H73" s="2"/>
      <c r="K73" s="13">
        <v>2496</v>
      </c>
      <c r="L73" s="1">
        <v>216</v>
      </c>
      <c r="M73" s="3">
        <f t="shared" si="4"/>
        <v>8.6538461538461536E-2</v>
      </c>
      <c r="N73" s="7">
        <f t="shared" si="5"/>
        <v>2117647.0588235296</v>
      </c>
    </row>
    <row r="74" spans="1:14" hidden="1" x14ac:dyDescent="0.15">
      <c r="A74" s="1">
        <v>160</v>
      </c>
      <c r="B74" s="1" t="s">
        <v>211</v>
      </c>
      <c r="C74" s="1" t="s">
        <v>171</v>
      </c>
      <c r="D74" s="1">
        <v>357</v>
      </c>
      <c r="E74" s="4">
        <v>154.9</v>
      </c>
      <c r="F74" s="12">
        <v>2.2000000000000002</v>
      </c>
      <c r="G74" s="12">
        <v>24</v>
      </c>
      <c r="H74" s="6"/>
      <c r="K74" s="13">
        <v>1376</v>
      </c>
      <c r="L74" s="1">
        <v>68</v>
      </c>
      <c r="M74" s="3">
        <f t="shared" si="4"/>
        <v>4.9418604651162788E-2</v>
      </c>
      <c r="N74" s="7">
        <f t="shared" si="5"/>
        <v>2833333.3333333335</v>
      </c>
    </row>
    <row r="75" spans="1:14" hidden="1" x14ac:dyDescent="0.15">
      <c r="A75" s="1">
        <v>158</v>
      </c>
      <c r="B75" s="1" t="s">
        <v>211</v>
      </c>
      <c r="C75" s="1" t="s">
        <v>169</v>
      </c>
      <c r="D75" s="1">
        <v>623</v>
      </c>
      <c r="E75" s="4">
        <v>47.7</v>
      </c>
      <c r="F75" s="12">
        <v>11.84</v>
      </c>
      <c r="G75" s="12">
        <v>50</v>
      </c>
      <c r="H75" s="6"/>
      <c r="K75" s="13">
        <v>1743</v>
      </c>
      <c r="L75" s="1">
        <v>153</v>
      </c>
      <c r="M75" s="3">
        <f t="shared" si="4"/>
        <v>8.7779690189328741E-2</v>
      </c>
      <c r="N75" s="7">
        <f t="shared" si="5"/>
        <v>3060000</v>
      </c>
    </row>
    <row r="76" spans="1:14" hidden="1" x14ac:dyDescent="0.15">
      <c r="A76" s="1">
        <v>148</v>
      </c>
      <c r="B76" s="1" t="s">
        <v>211</v>
      </c>
      <c r="C76" s="1" t="s">
        <v>159</v>
      </c>
      <c r="D76" s="5">
        <v>1479</v>
      </c>
      <c r="E76" s="4">
        <v>79.58</v>
      </c>
      <c r="F76" s="12">
        <v>16.95</v>
      </c>
      <c r="G76" s="12">
        <v>75</v>
      </c>
      <c r="H76" s="6"/>
      <c r="K76" s="13">
        <v>2540</v>
      </c>
      <c r="L76" s="1">
        <v>241</v>
      </c>
      <c r="M76" s="3">
        <f t="shared" si="4"/>
        <v>9.4881889763779523E-2</v>
      </c>
      <c r="N76" s="7">
        <f t="shared" si="5"/>
        <v>3213333.3333333335</v>
      </c>
    </row>
    <row r="77" spans="1:14" hidden="1" x14ac:dyDescent="0.15">
      <c r="A77" s="1">
        <v>147</v>
      </c>
      <c r="B77" s="1" t="s">
        <v>211</v>
      </c>
      <c r="C77" s="1" t="s">
        <v>158</v>
      </c>
      <c r="D77" s="5">
        <v>1295</v>
      </c>
      <c r="E77" s="4">
        <v>47.76</v>
      </c>
      <c r="F77" s="12">
        <v>24.98</v>
      </c>
      <c r="G77" s="12">
        <v>108</v>
      </c>
      <c r="H77" s="6"/>
      <c r="K77" s="13">
        <v>2763</v>
      </c>
      <c r="L77" s="1">
        <v>348</v>
      </c>
      <c r="M77" s="3">
        <f t="shared" si="4"/>
        <v>0.1259500542888165</v>
      </c>
      <c r="N77" s="7">
        <f t="shared" si="5"/>
        <v>3222222.222222222</v>
      </c>
    </row>
    <row r="78" spans="1:14" hidden="1" x14ac:dyDescent="0.15">
      <c r="A78" s="1">
        <v>157</v>
      </c>
      <c r="B78" s="1" t="s">
        <v>211</v>
      </c>
      <c r="C78" s="1" t="s">
        <v>168</v>
      </c>
      <c r="D78" s="5">
        <v>5037</v>
      </c>
      <c r="E78" s="4">
        <v>61.99</v>
      </c>
      <c r="F78" s="12">
        <v>72.66</v>
      </c>
      <c r="G78" s="12">
        <v>470</v>
      </c>
      <c r="H78" s="6"/>
      <c r="K78" s="13">
        <v>5931</v>
      </c>
      <c r="L78" s="1">
        <v>1600</v>
      </c>
      <c r="M78" s="3">
        <f t="shared" si="4"/>
        <v>0.26976901028494354</v>
      </c>
      <c r="N78" s="7">
        <f t="shared" si="5"/>
        <v>3404255.3191489363</v>
      </c>
    </row>
    <row r="79" spans="1:14" hidden="1" x14ac:dyDescent="0.15">
      <c r="A79" s="1">
        <v>178</v>
      </c>
      <c r="B79" s="1" t="s">
        <v>212</v>
      </c>
      <c r="C79" s="1" t="s">
        <v>189</v>
      </c>
      <c r="D79" s="5">
        <v>2970</v>
      </c>
      <c r="E79" s="4">
        <v>137.03</v>
      </c>
      <c r="F79" s="12">
        <v>19.61</v>
      </c>
      <c r="G79" s="12">
        <v>390</v>
      </c>
      <c r="H79" s="2"/>
      <c r="K79" s="13">
        <v>5523</v>
      </c>
      <c r="L79" s="1">
        <v>1526</v>
      </c>
      <c r="M79" s="3">
        <f t="shared" si="4"/>
        <v>0.27629911280101394</v>
      </c>
      <c r="N79" s="7">
        <f t="shared" si="5"/>
        <v>3912820.512820513</v>
      </c>
    </row>
    <row r="80" spans="1:14" hidden="1" x14ac:dyDescent="0.15">
      <c r="A80" s="1">
        <v>162</v>
      </c>
      <c r="B80" s="1" t="s">
        <v>211</v>
      </c>
      <c r="C80" s="1" t="s">
        <v>173</v>
      </c>
      <c r="D80" s="1">
        <v>753</v>
      </c>
      <c r="E80" s="4">
        <v>133.38999999999999</v>
      </c>
      <c r="F80" s="12">
        <v>5.2</v>
      </c>
      <c r="G80" s="12">
        <v>57</v>
      </c>
      <c r="H80" s="6"/>
      <c r="K80" s="13">
        <v>2146</v>
      </c>
      <c r="L80" s="1">
        <v>227</v>
      </c>
      <c r="M80" s="3">
        <f t="shared" si="4"/>
        <v>0.10577819198508853</v>
      </c>
      <c r="N80" s="7">
        <f t="shared" si="5"/>
        <v>3982456.1403508773</v>
      </c>
    </row>
    <row r="81" spans="1:14" hidden="1" x14ac:dyDescent="0.15">
      <c r="A81" s="1">
        <v>163</v>
      </c>
      <c r="B81" s="1" t="s">
        <v>211</v>
      </c>
      <c r="C81" s="1" t="s">
        <v>174</v>
      </c>
      <c r="D81" s="1">
        <v>444</v>
      </c>
      <c r="E81" s="4">
        <v>274.22000000000003</v>
      </c>
      <c r="F81" s="12">
        <v>1.48</v>
      </c>
      <c r="G81" s="12">
        <v>22</v>
      </c>
      <c r="H81" s="6"/>
      <c r="K81" s="13">
        <v>1892</v>
      </c>
      <c r="L81" s="1">
        <v>108</v>
      </c>
      <c r="M81" s="3">
        <f t="shared" si="4"/>
        <v>5.7082452431289642E-2</v>
      </c>
      <c r="N81" s="7">
        <f t="shared" si="5"/>
        <v>4909090.9090909092</v>
      </c>
    </row>
    <row r="82" spans="1:14" hidden="1" x14ac:dyDescent="0.15">
      <c r="A82" s="1">
        <v>164</v>
      </c>
      <c r="B82" s="1" t="s">
        <v>211</v>
      </c>
      <c r="C82" s="1" t="s">
        <v>175</v>
      </c>
      <c r="D82" s="5">
        <v>1156</v>
      </c>
      <c r="E82" s="4">
        <v>269.26</v>
      </c>
      <c r="F82" s="12">
        <v>4</v>
      </c>
      <c r="G82" s="12">
        <v>85</v>
      </c>
      <c r="H82" s="2"/>
      <c r="K82" s="13">
        <v>4101</v>
      </c>
      <c r="L82" s="1">
        <v>1283</v>
      </c>
      <c r="M82" s="3">
        <f t="shared" si="4"/>
        <v>0.31285052426237503</v>
      </c>
      <c r="N82" s="7">
        <f t="shared" si="5"/>
        <v>15094117.647058824</v>
      </c>
    </row>
    <row r="83" spans="1:14" hidden="1" x14ac:dyDescent="0.15">
      <c r="A83" s="1">
        <v>9</v>
      </c>
      <c r="B83" s="1" t="s">
        <v>207</v>
      </c>
      <c r="C83" s="1" t="s">
        <v>19</v>
      </c>
      <c r="D83" s="5">
        <v>28355</v>
      </c>
      <c r="E83" s="1">
        <v>90.4</v>
      </c>
      <c r="F83" s="11">
        <f>D83/E83</f>
        <v>313.66150442477874</v>
      </c>
      <c r="G83" s="12">
        <v>4311</v>
      </c>
      <c r="H83" s="8">
        <v>7</v>
      </c>
      <c r="I83" s="9">
        <v>3</v>
      </c>
      <c r="J83" s="6">
        <f>H83+I83</f>
        <v>10</v>
      </c>
      <c r="K83" s="13">
        <v>14292</v>
      </c>
      <c r="L83" s="1">
        <v>1303</v>
      </c>
      <c r="M83" s="3">
        <f t="shared" si="4"/>
        <v>9.1169885250489788E-2</v>
      </c>
      <c r="N83" s="7">
        <f t="shared" si="5"/>
        <v>302250.05799118534</v>
      </c>
    </row>
    <row r="84" spans="1:14" hidden="1" x14ac:dyDescent="0.15">
      <c r="A84" s="1">
        <v>30</v>
      </c>
      <c r="B84" s="1" t="s">
        <v>207</v>
      </c>
      <c r="C84" s="1" t="s">
        <v>40</v>
      </c>
      <c r="D84" s="5">
        <v>29680</v>
      </c>
      <c r="E84" s="1">
        <v>90.33</v>
      </c>
      <c r="F84" s="11">
        <f>D84/E84</f>
        <v>328.57301007417249</v>
      </c>
      <c r="G84" s="12">
        <v>5599</v>
      </c>
      <c r="H84" s="8">
        <v>6</v>
      </c>
      <c r="I84" s="9">
        <v>3</v>
      </c>
      <c r="J84" s="6">
        <f>H84+I84</f>
        <v>9</v>
      </c>
      <c r="K84" s="13">
        <v>11700</v>
      </c>
      <c r="L84" s="1">
        <v>2008</v>
      </c>
      <c r="M84" s="3">
        <f t="shared" si="4"/>
        <v>0.17162393162393164</v>
      </c>
      <c r="N84" s="7">
        <f t="shared" si="5"/>
        <v>358635.47061975353</v>
      </c>
    </row>
    <row r="85" spans="1:14" hidden="1" x14ac:dyDescent="0.15">
      <c r="A85" s="1">
        <v>29</v>
      </c>
      <c r="B85" s="1" t="s">
        <v>207</v>
      </c>
      <c r="C85" s="1" t="s">
        <v>39</v>
      </c>
      <c r="D85" s="5">
        <v>74316</v>
      </c>
      <c r="E85" s="1">
        <v>210.87</v>
      </c>
      <c r="F85" s="11">
        <f>D85/E85</f>
        <v>352.42566510172145</v>
      </c>
      <c r="G85" s="12">
        <v>12527</v>
      </c>
      <c r="H85" s="8">
        <v>16</v>
      </c>
      <c r="I85" s="9">
        <v>5</v>
      </c>
      <c r="J85" s="6">
        <f>H85+I85</f>
        <v>21</v>
      </c>
      <c r="K85" s="13">
        <v>38308</v>
      </c>
      <c r="L85" s="1">
        <v>5421</v>
      </c>
      <c r="M85" s="3">
        <f t="shared" si="4"/>
        <v>0.1415109115589433</v>
      </c>
      <c r="N85" s="7">
        <f t="shared" si="5"/>
        <v>432745.27021633275</v>
      </c>
    </row>
    <row r="86" spans="1:14" hidden="1" x14ac:dyDescent="0.15">
      <c r="A86" s="1">
        <v>12</v>
      </c>
      <c r="B86" s="1" t="s">
        <v>207</v>
      </c>
      <c r="C86" s="1" t="s">
        <v>22</v>
      </c>
      <c r="D86" s="5">
        <v>45892</v>
      </c>
      <c r="E86" s="1">
        <v>126.85</v>
      </c>
      <c r="F86" s="11">
        <f>D86/E86</f>
        <v>361.78163184864013</v>
      </c>
      <c r="G86" s="12">
        <v>7472</v>
      </c>
      <c r="H86" s="8">
        <v>10</v>
      </c>
      <c r="I86" s="9">
        <v>5</v>
      </c>
      <c r="J86" s="6">
        <f>H86+I86</f>
        <v>15</v>
      </c>
      <c r="K86" s="13">
        <v>23155</v>
      </c>
      <c r="L86" s="1">
        <v>2342</v>
      </c>
      <c r="M86" s="3">
        <f t="shared" si="4"/>
        <v>0.10114446123947311</v>
      </c>
      <c r="N86" s="7">
        <f t="shared" si="5"/>
        <v>313436.83083511778</v>
      </c>
    </row>
    <row r="87" spans="1:14" hidden="1" x14ac:dyDescent="0.15">
      <c r="A87" s="1">
        <v>134</v>
      </c>
      <c r="B87" s="1" t="s">
        <v>211</v>
      </c>
      <c r="C87" s="1" t="s">
        <v>145</v>
      </c>
      <c r="D87" s="5">
        <v>24096</v>
      </c>
      <c r="E87" s="4">
        <v>60.58</v>
      </c>
      <c r="F87" s="12">
        <v>374.53</v>
      </c>
      <c r="G87" s="12">
        <v>2740</v>
      </c>
      <c r="H87" s="6"/>
      <c r="K87" s="13">
        <v>18390</v>
      </c>
      <c r="L87" s="1">
        <v>1429</v>
      </c>
      <c r="M87" s="3">
        <f t="shared" si="4"/>
        <v>7.7705274605763999E-2</v>
      </c>
      <c r="N87" s="7">
        <f t="shared" si="5"/>
        <v>521532.84671532846</v>
      </c>
    </row>
    <row r="88" spans="1:14" hidden="1" x14ac:dyDescent="0.15">
      <c r="A88" s="1">
        <v>88</v>
      </c>
      <c r="B88" s="1" t="s">
        <v>209</v>
      </c>
      <c r="C88" s="1" t="s">
        <v>99</v>
      </c>
      <c r="D88" s="5">
        <v>86174</v>
      </c>
      <c r="E88" s="4">
        <v>224.8</v>
      </c>
      <c r="F88" s="12">
        <v>378.45</v>
      </c>
      <c r="G88" s="5">
        <v>14948</v>
      </c>
      <c r="H88" s="6"/>
      <c r="K88" s="13">
        <v>44320</v>
      </c>
      <c r="L88" s="1">
        <v>4137</v>
      </c>
      <c r="M88" s="3">
        <f t="shared" si="4"/>
        <v>9.3343862815884471E-2</v>
      </c>
      <c r="N88" s="7">
        <f t="shared" si="5"/>
        <v>276759.43270002678</v>
      </c>
    </row>
    <row r="89" spans="1:14" hidden="1" x14ac:dyDescent="0.15">
      <c r="A89" s="1">
        <v>99</v>
      </c>
      <c r="B89" s="1" t="s">
        <v>209</v>
      </c>
      <c r="C89" s="1" t="s">
        <v>110</v>
      </c>
      <c r="D89" s="5">
        <v>7406</v>
      </c>
      <c r="E89" s="4">
        <v>18.04</v>
      </c>
      <c r="F89" s="12">
        <v>393.24</v>
      </c>
      <c r="G89" s="5">
        <v>997</v>
      </c>
      <c r="H89" s="2"/>
      <c r="K89" s="13">
        <v>7325</v>
      </c>
      <c r="L89" s="1">
        <v>764</v>
      </c>
      <c r="M89" s="3">
        <f t="shared" si="4"/>
        <v>0.10430034129692833</v>
      </c>
      <c r="N89" s="7">
        <f t="shared" si="5"/>
        <v>766298.89669007016</v>
      </c>
    </row>
    <row r="90" spans="1:14" hidden="1" x14ac:dyDescent="0.15">
      <c r="A90" s="1">
        <v>156</v>
      </c>
      <c r="B90" s="1" t="s">
        <v>211</v>
      </c>
      <c r="C90" s="1" t="s">
        <v>167</v>
      </c>
      <c r="D90" s="5">
        <v>16728</v>
      </c>
      <c r="E90" s="4">
        <v>38.1</v>
      </c>
      <c r="F90" s="12">
        <v>414.17</v>
      </c>
      <c r="G90" s="12">
        <v>2453</v>
      </c>
      <c r="H90" s="2"/>
      <c r="K90" s="13">
        <v>9939</v>
      </c>
      <c r="L90" s="1">
        <v>680</v>
      </c>
      <c r="M90" s="3">
        <f t="shared" si="4"/>
        <v>6.8417345809437563E-2</v>
      </c>
      <c r="N90" s="7">
        <f t="shared" si="5"/>
        <v>277211.57766000816</v>
      </c>
    </row>
    <row r="91" spans="1:14" hidden="1" x14ac:dyDescent="0.15">
      <c r="A91" s="1">
        <v>35</v>
      </c>
      <c r="B91" s="1" t="s">
        <v>207</v>
      </c>
      <c r="C91" s="1" t="s">
        <v>45</v>
      </c>
      <c r="D91" s="5">
        <v>19377</v>
      </c>
      <c r="E91" s="1">
        <v>45.79</v>
      </c>
      <c r="F91" s="11">
        <f>D91/E91</f>
        <v>423.17099803450537</v>
      </c>
      <c r="G91" s="12">
        <v>3417</v>
      </c>
      <c r="H91" s="8">
        <v>4</v>
      </c>
      <c r="I91" s="9">
        <v>2</v>
      </c>
      <c r="J91" s="6">
        <f>H91+I91</f>
        <v>6</v>
      </c>
      <c r="K91" s="13">
        <v>8897</v>
      </c>
      <c r="L91" s="1">
        <v>1292</v>
      </c>
      <c r="M91" s="3">
        <f t="shared" si="4"/>
        <v>0.14521748904124987</v>
      </c>
      <c r="N91" s="7">
        <f t="shared" si="5"/>
        <v>378109.4527363184</v>
      </c>
    </row>
    <row r="92" spans="1:14" hidden="1" x14ac:dyDescent="0.15">
      <c r="A92" s="1">
        <v>15</v>
      </c>
      <c r="B92" s="1" t="s">
        <v>207</v>
      </c>
      <c r="C92" s="1" t="s">
        <v>25</v>
      </c>
      <c r="D92" s="5">
        <v>75294</v>
      </c>
      <c r="E92" s="1">
        <v>176.51</v>
      </c>
      <c r="F92" s="11">
        <f>D92/E92</f>
        <v>426.57073253640021</v>
      </c>
      <c r="G92" s="12">
        <v>11590</v>
      </c>
      <c r="H92" s="8">
        <v>14</v>
      </c>
      <c r="I92" s="9">
        <v>7</v>
      </c>
      <c r="J92" s="6">
        <f>H92+I92</f>
        <v>21</v>
      </c>
      <c r="K92" s="13">
        <v>34825</v>
      </c>
      <c r="L92" s="1">
        <v>3879</v>
      </c>
      <c r="M92" s="3">
        <f t="shared" si="4"/>
        <v>0.11138549892318736</v>
      </c>
      <c r="N92" s="7">
        <f t="shared" si="5"/>
        <v>334685.07333908544</v>
      </c>
    </row>
    <row r="93" spans="1:14" hidden="1" x14ac:dyDescent="0.15">
      <c r="A93" s="1">
        <v>168</v>
      </c>
      <c r="B93" s="1" t="s">
        <v>212</v>
      </c>
      <c r="C93" s="1" t="s">
        <v>179</v>
      </c>
      <c r="D93" s="5">
        <v>60818</v>
      </c>
      <c r="E93" s="4">
        <v>130.55000000000001</v>
      </c>
      <c r="F93" s="12">
        <v>443.04</v>
      </c>
      <c r="G93" s="12">
        <v>9814</v>
      </c>
      <c r="H93" s="2"/>
      <c r="K93" s="13">
        <v>29394</v>
      </c>
      <c r="L93" s="1">
        <v>2320</v>
      </c>
      <c r="M93" s="3">
        <f t="shared" si="4"/>
        <v>7.8927672314077699E-2</v>
      </c>
      <c r="N93" s="7">
        <f t="shared" si="5"/>
        <v>236396.98390055023</v>
      </c>
    </row>
    <row r="94" spans="1:14" hidden="1" x14ac:dyDescent="0.15">
      <c r="A94" s="1">
        <v>125</v>
      </c>
      <c r="B94" s="1" t="s">
        <v>210</v>
      </c>
      <c r="C94" s="1" t="s">
        <v>136</v>
      </c>
      <c r="D94" s="12">
        <v>6362</v>
      </c>
      <c r="E94" s="4">
        <v>13.63</v>
      </c>
      <c r="F94" s="12">
        <v>446.74</v>
      </c>
      <c r="G94" s="12">
        <v>1056</v>
      </c>
      <c r="H94" s="6"/>
      <c r="K94" s="13">
        <v>4005</v>
      </c>
      <c r="L94" s="1">
        <v>506</v>
      </c>
      <c r="M94" s="3">
        <f t="shared" si="4"/>
        <v>0.12634207240948814</v>
      </c>
      <c r="N94" s="7">
        <f t="shared" si="5"/>
        <v>479166.66666666669</v>
      </c>
    </row>
    <row r="95" spans="1:14" hidden="1" x14ac:dyDescent="0.15">
      <c r="A95" s="1">
        <v>167</v>
      </c>
      <c r="B95" s="1" t="s">
        <v>212</v>
      </c>
      <c r="C95" s="1" t="s">
        <v>178</v>
      </c>
      <c r="D95" s="5">
        <v>48369</v>
      </c>
      <c r="E95" s="4">
        <v>101.06</v>
      </c>
      <c r="F95" s="12">
        <v>448.12</v>
      </c>
      <c r="G95" s="12">
        <v>6829</v>
      </c>
      <c r="H95" s="2"/>
      <c r="K95" s="13">
        <v>26089</v>
      </c>
      <c r="L95" s="1">
        <v>2213</v>
      </c>
      <c r="M95" s="3">
        <f t="shared" si="4"/>
        <v>8.4825022039940204E-2</v>
      </c>
      <c r="N95" s="7">
        <f t="shared" si="5"/>
        <v>324059.15946697904</v>
      </c>
    </row>
    <row r="96" spans="1:14" hidden="1" x14ac:dyDescent="0.15">
      <c r="A96" s="1">
        <v>192</v>
      </c>
      <c r="B96" s="1" t="s">
        <v>212</v>
      </c>
      <c r="C96" s="1" t="s">
        <v>203</v>
      </c>
      <c r="D96" s="5">
        <v>2791</v>
      </c>
      <c r="E96" s="4">
        <v>5.81</v>
      </c>
      <c r="F96" s="12">
        <v>448.19</v>
      </c>
      <c r="G96" s="12">
        <v>275</v>
      </c>
      <c r="H96" s="6"/>
      <c r="K96" s="13">
        <v>4084</v>
      </c>
      <c r="L96" s="1">
        <v>198</v>
      </c>
      <c r="M96" s="3">
        <f t="shared" si="4"/>
        <v>4.8481880509304603E-2</v>
      </c>
      <c r="N96" s="7">
        <f t="shared" si="5"/>
        <v>720000</v>
      </c>
    </row>
    <row r="97" spans="1:14" hidden="1" x14ac:dyDescent="0.15">
      <c r="A97" s="1">
        <v>111</v>
      </c>
      <c r="B97" s="1" t="s">
        <v>210</v>
      </c>
      <c r="C97" s="1" t="s">
        <v>122</v>
      </c>
      <c r="D97" s="12">
        <v>81122</v>
      </c>
      <c r="E97" s="4">
        <v>177.45</v>
      </c>
      <c r="F97" s="12">
        <v>455</v>
      </c>
      <c r="G97" s="12">
        <v>15131</v>
      </c>
      <c r="H97" s="2"/>
      <c r="K97" s="13">
        <v>45479</v>
      </c>
      <c r="L97" s="1">
        <v>3949</v>
      </c>
      <c r="M97" s="3">
        <f t="shared" si="4"/>
        <v>8.6831284768794384E-2</v>
      </c>
      <c r="N97" s="7">
        <f t="shared" si="5"/>
        <v>260987.37690833388</v>
      </c>
    </row>
    <row r="98" spans="1:14" hidden="1" x14ac:dyDescent="0.15">
      <c r="A98" s="1">
        <v>182</v>
      </c>
      <c r="B98" s="1" t="s">
        <v>212</v>
      </c>
      <c r="C98" s="1" t="s">
        <v>193</v>
      </c>
      <c r="D98" s="5">
        <v>6867</v>
      </c>
      <c r="E98" s="4">
        <v>12.77</v>
      </c>
      <c r="F98" s="12">
        <v>487.94</v>
      </c>
      <c r="G98" s="12">
        <v>963</v>
      </c>
      <c r="H98" s="6"/>
      <c r="K98" s="13">
        <v>5347</v>
      </c>
      <c r="L98" s="1">
        <v>758</v>
      </c>
      <c r="M98" s="3">
        <f t="shared" ref="M98:M129" si="6">L98/K98</f>
        <v>0.14176173555264635</v>
      </c>
      <c r="N98" s="7">
        <f t="shared" si="5"/>
        <v>787123.57217030111</v>
      </c>
    </row>
    <row r="99" spans="1:14" hidden="1" x14ac:dyDescent="0.15">
      <c r="A99" s="1">
        <v>179</v>
      </c>
      <c r="B99" s="1" t="s">
        <v>212</v>
      </c>
      <c r="C99" s="1" t="s">
        <v>190</v>
      </c>
      <c r="D99" s="5">
        <v>11122</v>
      </c>
      <c r="E99" s="4">
        <v>20.8</v>
      </c>
      <c r="F99" s="12">
        <v>489.95</v>
      </c>
      <c r="G99" s="12">
        <v>1649</v>
      </c>
      <c r="H99" s="2"/>
      <c r="K99" s="13">
        <v>11445</v>
      </c>
      <c r="L99" s="1">
        <v>713</v>
      </c>
      <c r="M99" s="3">
        <f t="shared" si="6"/>
        <v>6.2297946701616425E-2</v>
      </c>
      <c r="N99" s="7">
        <f t="shared" si="5"/>
        <v>432383.26258338388</v>
      </c>
    </row>
    <row r="100" spans="1:14" hidden="1" x14ac:dyDescent="0.15">
      <c r="A100" s="1">
        <v>170</v>
      </c>
      <c r="B100" s="1" t="s">
        <v>212</v>
      </c>
      <c r="C100" s="1" t="s">
        <v>181</v>
      </c>
      <c r="D100" s="5">
        <v>23481</v>
      </c>
      <c r="E100" s="4">
        <v>43.91</v>
      </c>
      <c r="F100" s="12">
        <v>496.81</v>
      </c>
      <c r="G100" s="12">
        <v>3917</v>
      </c>
      <c r="H100" s="2"/>
      <c r="K100" s="13">
        <v>16590</v>
      </c>
      <c r="L100" s="1">
        <v>1004</v>
      </c>
      <c r="M100" s="3">
        <f t="shared" si="6"/>
        <v>6.051838456901748E-2</v>
      </c>
      <c r="N100" s="7">
        <f t="shared" si="5"/>
        <v>256318.61118202706</v>
      </c>
    </row>
    <row r="101" spans="1:14" hidden="1" x14ac:dyDescent="0.15">
      <c r="A101" s="1">
        <v>74</v>
      </c>
      <c r="B101" s="1" t="s">
        <v>208</v>
      </c>
      <c r="C101" s="1" t="s">
        <v>86</v>
      </c>
      <c r="D101" s="5">
        <v>18279</v>
      </c>
      <c r="E101" s="4">
        <v>34.340000000000003</v>
      </c>
      <c r="F101" s="12">
        <v>506.2</v>
      </c>
      <c r="G101" s="12">
        <v>1844</v>
      </c>
      <c r="H101" s="2"/>
      <c r="K101" s="3"/>
      <c r="M101" s="1"/>
    </row>
    <row r="102" spans="1:14" hidden="1" x14ac:dyDescent="0.15">
      <c r="A102" s="1">
        <v>18</v>
      </c>
      <c r="B102" s="1" t="s">
        <v>207</v>
      </c>
      <c r="C102" s="1" t="s">
        <v>28</v>
      </c>
      <c r="D102" s="5">
        <v>47562</v>
      </c>
      <c r="E102" s="1">
        <v>92.94</v>
      </c>
      <c r="F102" s="11">
        <f>D102/E102</f>
        <v>511.7495158166559</v>
      </c>
      <c r="G102" s="12">
        <v>8766</v>
      </c>
      <c r="H102" s="8">
        <v>8</v>
      </c>
      <c r="I102" s="9">
        <v>4</v>
      </c>
      <c r="J102" s="6">
        <f>H102+I102</f>
        <v>12</v>
      </c>
      <c r="K102" s="1">
        <v>22188</v>
      </c>
      <c r="L102" s="1">
        <v>2647</v>
      </c>
      <c r="M102" s="3">
        <f>L102/K102</f>
        <v>0.11929872002884442</v>
      </c>
      <c r="N102" s="7">
        <f>L102*1000000/G102</f>
        <v>301962.12639744469</v>
      </c>
    </row>
    <row r="103" spans="1:14" hidden="1" x14ac:dyDescent="0.15">
      <c r="A103" s="1">
        <v>19</v>
      </c>
      <c r="B103" s="1" t="s">
        <v>207</v>
      </c>
      <c r="C103" s="1" t="s">
        <v>29</v>
      </c>
      <c r="D103" s="5">
        <v>109238</v>
      </c>
      <c r="E103" s="1">
        <v>210.32</v>
      </c>
      <c r="F103" s="11">
        <f>D103/E103</f>
        <v>519.38950171167744</v>
      </c>
      <c r="G103" s="12">
        <v>19376</v>
      </c>
      <c r="H103" s="8">
        <v>20</v>
      </c>
      <c r="I103" s="9">
        <v>8</v>
      </c>
      <c r="J103" s="6">
        <f>H103+I103</f>
        <v>28</v>
      </c>
      <c r="K103" s="1">
        <v>41285</v>
      </c>
      <c r="L103" s="1">
        <v>5844</v>
      </c>
      <c r="M103" s="3">
        <f>L103/K103</f>
        <v>0.14155262201768196</v>
      </c>
      <c r="N103" s="7">
        <f>L103*1000000/G103</f>
        <v>301610.23947151116</v>
      </c>
    </row>
    <row r="104" spans="1:14" hidden="1" x14ac:dyDescent="0.15">
      <c r="A104" s="1">
        <v>132</v>
      </c>
      <c r="B104" s="1" t="s">
        <v>211</v>
      </c>
      <c r="C104" s="1" t="s">
        <v>143</v>
      </c>
      <c r="D104" s="5">
        <v>54857</v>
      </c>
      <c r="E104" s="4">
        <v>98.91</v>
      </c>
      <c r="F104" s="12">
        <v>540.79</v>
      </c>
      <c r="G104" s="12">
        <v>8833</v>
      </c>
      <c r="H104" s="6"/>
      <c r="K104" s="3"/>
      <c r="M104" s="1"/>
    </row>
    <row r="105" spans="1:14" hidden="1" x14ac:dyDescent="0.15">
      <c r="A105" s="1">
        <v>123</v>
      </c>
      <c r="B105" s="1" t="s">
        <v>210</v>
      </c>
      <c r="C105" s="1" t="s">
        <v>134</v>
      </c>
      <c r="D105" s="12">
        <v>20893</v>
      </c>
      <c r="E105" s="4">
        <v>37.97</v>
      </c>
      <c r="F105" s="12">
        <v>544.98</v>
      </c>
      <c r="G105" s="12">
        <v>4202</v>
      </c>
      <c r="H105" s="6"/>
      <c r="K105" s="3"/>
      <c r="M105" s="1"/>
    </row>
    <row r="106" spans="1:14" hidden="1" x14ac:dyDescent="0.15">
      <c r="A106" s="1">
        <v>109</v>
      </c>
      <c r="B106" s="1" t="s">
        <v>210</v>
      </c>
      <c r="C106" s="1" t="s">
        <v>120</v>
      </c>
      <c r="D106" s="12">
        <v>113647</v>
      </c>
      <c r="E106" s="4">
        <v>196.87</v>
      </c>
      <c r="F106" s="12">
        <v>570.48</v>
      </c>
      <c r="G106" s="12">
        <v>20827</v>
      </c>
      <c r="H106" s="2"/>
      <c r="K106" s="3"/>
      <c r="M106" s="1"/>
    </row>
    <row r="107" spans="1:14" hidden="1" x14ac:dyDescent="0.15">
      <c r="A107" s="1">
        <v>81</v>
      </c>
      <c r="B107" s="1" t="s">
        <v>208</v>
      </c>
      <c r="C107" s="1" t="s">
        <v>92</v>
      </c>
      <c r="D107" s="5">
        <v>15697</v>
      </c>
      <c r="E107" s="4">
        <v>25.26</v>
      </c>
      <c r="F107" s="12">
        <v>599.04999999999995</v>
      </c>
      <c r="G107" s="12">
        <v>2555</v>
      </c>
      <c r="H107" s="6"/>
      <c r="K107" s="3"/>
      <c r="M107" s="1"/>
    </row>
    <row r="108" spans="1:14" hidden="1" x14ac:dyDescent="0.15">
      <c r="A108" s="1">
        <v>116</v>
      </c>
      <c r="B108" s="1" t="s">
        <v>210</v>
      </c>
      <c r="C108" s="1" t="s">
        <v>127</v>
      </c>
      <c r="D108" s="12">
        <v>50513</v>
      </c>
      <c r="E108" s="4">
        <v>80.150000000000006</v>
      </c>
      <c r="F108" s="12">
        <v>626.39</v>
      </c>
      <c r="G108" s="12">
        <v>9619</v>
      </c>
      <c r="H108" s="6"/>
      <c r="K108" s="3"/>
      <c r="M108" s="1"/>
    </row>
    <row r="109" spans="1:14" hidden="1" x14ac:dyDescent="0.15">
      <c r="A109" s="1">
        <v>169</v>
      </c>
      <c r="B109" s="1" t="s">
        <v>212</v>
      </c>
      <c r="C109" s="1" t="s">
        <v>180</v>
      </c>
      <c r="D109" s="5">
        <v>26538</v>
      </c>
      <c r="E109" s="4">
        <v>36.83</v>
      </c>
      <c r="F109" s="12">
        <v>665.82</v>
      </c>
      <c r="G109" s="12">
        <v>4002</v>
      </c>
      <c r="H109" s="2"/>
      <c r="K109" s="3"/>
      <c r="M109" s="1"/>
    </row>
    <row r="110" spans="1:14" hidden="1" x14ac:dyDescent="0.15">
      <c r="A110" s="1">
        <v>130</v>
      </c>
      <c r="B110" s="1" t="s">
        <v>211</v>
      </c>
      <c r="C110" s="1" t="s">
        <v>141</v>
      </c>
      <c r="D110" s="5">
        <v>63889</v>
      </c>
      <c r="E110" s="4">
        <v>86.42</v>
      </c>
      <c r="F110" s="12">
        <v>708.03</v>
      </c>
      <c r="G110" s="12">
        <v>12650</v>
      </c>
      <c r="H110" s="6"/>
      <c r="K110" s="3"/>
      <c r="M110" s="1"/>
    </row>
    <row r="111" spans="1:14" hidden="1" x14ac:dyDescent="0.15">
      <c r="A111" s="1">
        <v>140</v>
      </c>
      <c r="B111" s="1" t="s">
        <v>211</v>
      </c>
      <c r="C111" s="1" t="s">
        <v>151</v>
      </c>
      <c r="D111" s="5">
        <v>18009</v>
      </c>
      <c r="E111" s="4">
        <v>23.9</v>
      </c>
      <c r="F111" s="12">
        <v>738.45</v>
      </c>
      <c r="G111" s="12">
        <v>2638</v>
      </c>
      <c r="H111" s="2"/>
      <c r="K111" s="3"/>
      <c r="M111" s="1"/>
    </row>
    <row r="112" spans="1:14" hidden="1" x14ac:dyDescent="0.15">
      <c r="A112" s="1">
        <v>108</v>
      </c>
      <c r="B112" s="1" t="s">
        <v>210</v>
      </c>
      <c r="C112" s="1" t="s">
        <v>119</v>
      </c>
      <c r="D112" s="12">
        <v>345070</v>
      </c>
      <c r="E112" s="4">
        <v>464.51</v>
      </c>
      <c r="F112" s="12">
        <v>742.83</v>
      </c>
      <c r="G112" s="12">
        <v>62796</v>
      </c>
      <c r="H112" s="2"/>
      <c r="K112" s="3"/>
      <c r="M112" s="1"/>
    </row>
    <row r="113" spans="1:14" hidden="1" x14ac:dyDescent="0.15">
      <c r="A113" s="1">
        <v>117</v>
      </c>
      <c r="B113" s="1" t="s">
        <v>210</v>
      </c>
      <c r="C113" s="1" t="s">
        <v>128</v>
      </c>
      <c r="D113" s="12">
        <v>54460</v>
      </c>
      <c r="E113" s="4">
        <v>70.400000000000006</v>
      </c>
      <c r="F113" s="12">
        <v>764.46</v>
      </c>
      <c r="G113" s="12">
        <v>9894</v>
      </c>
      <c r="H113" s="6"/>
      <c r="K113" s="3"/>
      <c r="M113" s="1"/>
    </row>
    <row r="114" spans="1:14" hidden="1" x14ac:dyDescent="0.15">
      <c r="A114" s="1">
        <v>32</v>
      </c>
      <c r="B114" s="1" t="s">
        <v>207</v>
      </c>
      <c r="C114" s="1" t="s">
        <v>42</v>
      </c>
      <c r="D114" s="5">
        <v>30268</v>
      </c>
      <c r="E114" s="1">
        <v>34.92</v>
      </c>
      <c r="F114" s="11">
        <f>D114/E114</f>
        <v>866.78121420389459</v>
      </c>
      <c r="G114" s="12">
        <v>5237</v>
      </c>
      <c r="H114" s="8">
        <v>5</v>
      </c>
      <c r="I114" s="9">
        <v>2</v>
      </c>
      <c r="J114" s="6">
        <f>H114+I114</f>
        <v>7</v>
      </c>
      <c r="K114" s="1">
        <v>12284</v>
      </c>
      <c r="L114" s="1">
        <v>1548</v>
      </c>
      <c r="M114" s="3">
        <f>L114/K114</f>
        <v>0.12601758384890915</v>
      </c>
      <c r="N114" s="7">
        <f>L114*1000000/G114</f>
        <v>295589.07771624974</v>
      </c>
    </row>
    <row r="115" spans="1:14" hidden="1" x14ac:dyDescent="0.15">
      <c r="A115" s="1">
        <v>80</v>
      </c>
      <c r="B115" s="1" t="s">
        <v>208</v>
      </c>
      <c r="C115" s="1" t="s">
        <v>47</v>
      </c>
      <c r="D115" s="5">
        <v>13009</v>
      </c>
      <c r="E115" s="4">
        <v>14.17</v>
      </c>
      <c r="F115" s="12">
        <v>888.43</v>
      </c>
      <c r="G115" s="12">
        <v>2335</v>
      </c>
      <c r="H115" s="6"/>
      <c r="K115" s="3"/>
      <c r="M115" s="1"/>
    </row>
    <row r="116" spans="1:14" hidden="1" x14ac:dyDescent="0.15">
      <c r="A116" s="1">
        <v>56</v>
      </c>
      <c r="B116" s="1" t="s">
        <v>208</v>
      </c>
      <c r="C116" s="1" t="s">
        <v>68</v>
      </c>
      <c r="D116" s="5">
        <v>101692</v>
      </c>
      <c r="E116" s="4">
        <v>109.63</v>
      </c>
      <c r="F116" s="12">
        <v>890.05</v>
      </c>
      <c r="G116" s="12">
        <v>14836</v>
      </c>
      <c r="H116" s="6"/>
      <c r="K116" s="3"/>
      <c r="M116" s="1"/>
    </row>
    <row r="117" spans="1:14" hidden="1" x14ac:dyDescent="0.15">
      <c r="A117" s="1">
        <v>124</v>
      </c>
      <c r="B117" s="1" t="s">
        <v>210</v>
      </c>
      <c r="C117" s="1" t="s">
        <v>135</v>
      </c>
      <c r="D117" s="12">
        <v>7132</v>
      </c>
      <c r="E117" s="4">
        <v>7.8</v>
      </c>
      <c r="F117" s="12">
        <v>895.51</v>
      </c>
      <c r="G117" s="12">
        <v>1430</v>
      </c>
      <c r="H117" s="6"/>
      <c r="K117" s="3"/>
      <c r="M117" s="1"/>
    </row>
    <row r="118" spans="1:14" hidden="1" x14ac:dyDescent="0.15">
      <c r="A118" s="1">
        <v>96</v>
      </c>
      <c r="B118" s="1" t="s">
        <v>209</v>
      </c>
      <c r="C118" s="1" t="s">
        <v>107</v>
      </c>
      <c r="D118" s="5">
        <v>77907</v>
      </c>
      <c r="E118" s="4">
        <v>85.13</v>
      </c>
      <c r="F118" s="12">
        <v>928.17</v>
      </c>
      <c r="G118" s="5">
        <v>17200</v>
      </c>
      <c r="H118" s="6"/>
      <c r="K118" s="3"/>
      <c r="M118" s="1"/>
    </row>
    <row r="119" spans="1:14" hidden="1" x14ac:dyDescent="0.15">
      <c r="A119" s="1">
        <v>2</v>
      </c>
      <c r="B119" s="1" t="s">
        <v>207</v>
      </c>
      <c r="C119" s="1" t="s">
        <v>12</v>
      </c>
      <c r="D119" s="5">
        <v>530495</v>
      </c>
      <c r="E119" s="1">
        <v>534.55999999999995</v>
      </c>
      <c r="F119" s="11">
        <f>D119/E119</f>
        <v>992.39561508530392</v>
      </c>
      <c r="G119" s="12">
        <v>95180</v>
      </c>
      <c r="H119" s="8">
        <v>66</v>
      </c>
      <c r="I119" s="9">
        <v>32</v>
      </c>
      <c r="J119" s="6">
        <f>H119+I119</f>
        <v>98</v>
      </c>
      <c r="K119" s="1">
        <v>230312</v>
      </c>
      <c r="L119" s="1">
        <v>25366</v>
      </c>
      <c r="M119" s="3">
        <f>L119/K119</f>
        <v>0.11013755253742749</v>
      </c>
      <c r="N119" s="7">
        <f>L119*1000000/G119</f>
        <v>266505.56839672202</v>
      </c>
    </row>
    <row r="120" spans="1:14" hidden="1" x14ac:dyDescent="0.15">
      <c r="A120" s="1">
        <v>98</v>
      </c>
      <c r="B120" s="1" t="s">
        <v>209</v>
      </c>
      <c r="C120" s="1" t="s">
        <v>109</v>
      </c>
      <c r="D120" s="5">
        <v>15250</v>
      </c>
      <c r="E120" s="4">
        <v>13.86</v>
      </c>
      <c r="F120" s="12">
        <v>1074.17</v>
      </c>
      <c r="G120" s="5">
        <v>2503</v>
      </c>
      <c r="H120" s="6"/>
      <c r="K120" s="3"/>
      <c r="M120" s="1"/>
    </row>
    <row r="121" spans="1:14" hidden="1" x14ac:dyDescent="0.15">
      <c r="A121" s="1">
        <v>137</v>
      </c>
      <c r="B121" s="1" t="s">
        <v>211</v>
      </c>
      <c r="C121" s="1" t="s">
        <v>148</v>
      </c>
      <c r="D121" s="5">
        <v>36832</v>
      </c>
      <c r="E121" s="4">
        <v>33.72</v>
      </c>
      <c r="F121" s="12">
        <v>1104.95</v>
      </c>
      <c r="G121" s="12">
        <v>7493</v>
      </c>
      <c r="H121" s="6"/>
      <c r="K121" s="3"/>
      <c r="M121" s="1"/>
    </row>
    <row r="122" spans="1:14" hidden="1" x14ac:dyDescent="0.15">
      <c r="A122" s="1">
        <v>68</v>
      </c>
      <c r="B122" s="1" t="s">
        <v>208</v>
      </c>
      <c r="C122" s="1" t="s">
        <v>80</v>
      </c>
      <c r="D122" s="5">
        <v>60102</v>
      </c>
      <c r="E122" s="4">
        <v>48.98</v>
      </c>
      <c r="F122" s="12">
        <v>1182.5</v>
      </c>
      <c r="G122" s="12">
        <v>10897</v>
      </c>
      <c r="H122" s="2"/>
      <c r="K122" s="3"/>
      <c r="M122" s="1"/>
    </row>
    <row r="123" spans="1:14" hidden="1" x14ac:dyDescent="0.15">
      <c r="A123" s="1">
        <v>127</v>
      </c>
      <c r="B123" s="1" t="s">
        <v>211</v>
      </c>
      <c r="C123" s="1" t="s">
        <v>138</v>
      </c>
      <c r="D123" s="5">
        <v>354630</v>
      </c>
      <c r="E123" s="4">
        <v>276.94</v>
      </c>
      <c r="F123" s="12">
        <v>1263</v>
      </c>
      <c r="G123" s="12">
        <v>56130</v>
      </c>
      <c r="H123" s="6"/>
      <c r="K123" s="3"/>
      <c r="M123" s="1"/>
    </row>
    <row r="124" spans="1:14" hidden="1" x14ac:dyDescent="0.15">
      <c r="A124" s="1">
        <v>114</v>
      </c>
      <c r="B124" s="1" t="s">
        <v>210</v>
      </c>
      <c r="C124" s="1" t="s">
        <v>125</v>
      </c>
      <c r="D124" s="12">
        <v>68820</v>
      </c>
      <c r="E124" s="4">
        <v>52.69</v>
      </c>
      <c r="F124" s="12">
        <v>1310.87</v>
      </c>
      <c r="G124" s="12">
        <v>15296</v>
      </c>
      <c r="H124" s="6"/>
      <c r="K124" s="3"/>
      <c r="M124" s="1"/>
    </row>
    <row r="125" spans="1:14" hidden="1" x14ac:dyDescent="0.15">
      <c r="A125" s="1">
        <v>144</v>
      </c>
      <c r="B125" s="1" t="s">
        <v>211</v>
      </c>
      <c r="C125" s="1" t="s">
        <v>155</v>
      </c>
      <c r="D125" s="5">
        <v>8167</v>
      </c>
      <c r="E125" s="4">
        <v>5.93</v>
      </c>
      <c r="F125" s="12">
        <v>1325.97</v>
      </c>
      <c r="G125" s="12">
        <v>1356</v>
      </c>
      <c r="H125" s="2"/>
      <c r="K125" s="3"/>
      <c r="M125" s="1"/>
    </row>
    <row r="126" spans="1:14" hidden="1" x14ac:dyDescent="0.15">
      <c r="A126" s="1">
        <v>72</v>
      </c>
      <c r="B126" s="1" t="s">
        <v>208</v>
      </c>
      <c r="C126" s="1" t="s">
        <v>84</v>
      </c>
      <c r="D126" s="5">
        <v>51254</v>
      </c>
      <c r="E126" s="4">
        <v>36.17</v>
      </c>
      <c r="F126" s="12">
        <v>1352.12</v>
      </c>
      <c r="G126" s="12">
        <v>8185</v>
      </c>
      <c r="H126" s="2"/>
      <c r="K126" s="3"/>
      <c r="M126" s="1"/>
    </row>
    <row r="127" spans="1:14" hidden="1" x14ac:dyDescent="0.15">
      <c r="A127" s="1">
        <v>103</v>
      </c>
      <c r="B127" s="1" t="s">
        <v>209</v>
      </c>
      <c r="C127" s="1" t="s">
        <v>114</v>
      </c>
      <c r="D127" s="5">
        <v>36198</v>
      </c>
      <c r="E127" s="4">
        <v>25.68</v>
      </c>
      <c r="F127" s="12">
        <v>1385.44</v>
      </c>
      <c r="G127" s="5">
        <v>7268</v>
      </c>
      <c r="H127" s="2"/>
      <c r="K127" s="3"/>
      <c r="M127" s="1"/>
    </row>
    <row r="128" spans="1:14" hidden="1" x14ac:dyDescent="0.15">
      <c r="A128" s="1">
        <v>174</v>
      </c>
      <c r="B128" s="1" t="s">
        <v>212</v>
      </c>
      <c r="C128" s="1" t="s">
        <v>185</v>
      </c>
      <c r="D128" s="5">
        <v>53967</v>
      </c>
      <c r="E128" s="4">
        <v>38.51</v>
      </c>
      <c r="F128" s="12">
        <v>1400.16</v>
      </c>
      <c r="G128" s="12">
        <v>10186</v>
      </c>
      <c r="H128" s="2"/>
      <c r="K128" s="3"/>
      <c r="M128" s="1"/>
    </row>
    <row r="129" spans="1:14" hidden="1" x14ac:dyDescent="0.15">
      <c r="A129" s="1">
        <v>78</v>
      </c>
      <c r="B129" s="1" t="s">
        <v>208</v>
      </c>
      <c r="C129" s="1" t="s">
        <v>90</v>
      </c>
      <c r="D129" s="5">
        <v>8434</v>
      </c>
      <c r="E129" s="4">
        <v>5.62</v>
      </c>
      <c r="F129" s="12">
        <v>1451.6</v>
      </c>
      <c r="G129" s="12">
        <v>1732</v>
      </c>
      <c r="H129" s="2"/>
      <c r="K129" s="3"/>
      <c r="M129" s="1"/>
    </row>
    <row r="130" spans="1:14" hidden="1" x14ac:dyDescent="0.15">
      <c r="A130" s="1">
        <v>146</v>
      </c>
      <c r="B130" s="1" t="s">
        <v>211</v>
      </c>
      <c r="C130" s="1" t="s">
        <v>157</v>
      </c>
      <c r="D130" s="5">
        <v>31177</v>
      </c>
      <c r="E130" s="4">
        <v>21.09</v>
      </c>
      <c r="F130" s="12">
        <v>1466.57</v>
      </c>
      <c r="G130" s="12">
        <v>5151</v>
      </c>
      <c r="H130" s="2"/>
      <c r="K130" s="3"/>
      <c r="M130" s="1"/>
    </row>
    <row r="131" spans="1:14" hidden="1" x14ac:dyDescent="0.15">
      <c r="A131" s="1">
        <v>37</v>
      </c>
      <c r="B131" s="1" t="s">
        <v>207</v>
      </c>
      <c r="C131" s="1" t="s">
        <v>47</v>
      </c>
      <c r="D131" s="5">
        <v>33477</v>
      </c>
      <c r="E131" s="1">
        <v>22.61</v>
      </c>
      <c r="F131" s="11">
        <f>D131/E131</f>
        <v>1480.6280406899602</v>
      </c>
      <c r="G131" s="12">
        <v>6722</v>
      </c>
      <c r="H131" s="8">
        <v>4</v>
      </c>
      <c r="I131" s="9">
        <v>2</v>
      </c>
      <c r="J131" s="6">
        <f>H131+I131</f>
        <v>6</v>
      </c>
      <c r="K131" s="1">
        <v>12703</v>
      </c>
      <c r="L131" s="1">
        <v>1302</v>
      </c>
      <c r="M131" s="3">
        <f>L131/K131</f>
        <v>0.10249547351019445</v>
      </c>
      <c r="N131" s="7">
        <f>L131*1000000/G131</f>
        <v>193692.3534662303</v>
      </c>
    </row>
    <row r="132" spans="1:14" hidden="1" x14ac:dyDescent="0.15">
      <c r="A132" s="1">
        <v>113</v>
      </c>
      <c r="B132" s="1" t="s">
        <v>210</v>
      </c>
      <c r="C132" s="1" t="s">
        <v>124</v>
      </c>
      <c r="D132" s="12">
        <v>83236</v>
      </c>
      <c r="E132" s="4">
        <v>55.73</v>
      </c>
      <c r="F132" s="12">
        <v>1524.55</v>
      </c>
      <c r="G132" s="12">
        <v>18245</v>
      </c>
      <c r="H132" s="6"/>
      <c r="K132" s="3"/>
      <c r="M132" s="1"/>
    </row>
    <row r="133" spans="1:14" hidden="1" x14ac:dyDescent="0.15">
      <c r="A133" s="1">
        <v>145</v>
      </c>
      <c r="B133" s="1" t="s">
        <v>211</v>
      </c>
      <c r="C133" s="1" t="s">
        <v>156</v>
      </c>
      <c r="D133" s="5">
        <v>6439</v>
      </c>
      <c r="E133" s="4">
        <v>4.0599999999999996</v>
      </c>
      <c r="F133" s="12">
        <v>1529.8</v>
      </c>
      <c r="G133" s="12">
        <v>880</v>
      </c>
      <c r="H133" s="2"/>
      <c r="K133" s="3"/>
      <c r="M133" s="1"/>
    </row>
    <row r="134" spans="1:14" hidden="1" x14ac:dyDescent="0.15">
      <c r="A134" s="1">
        <v>143</v>
      </c>
      <c r="B134" s="1" t="s">
        <v>211</v>
      </c>
      <c r="C134" s="1" t="s">
        <v>154</v>
      </c>
      <c r="D134" s="5">
        <v>7225</v>
      </c>
      <c r="E134" s="4">
        <v>4.3099999999999996</v>
      </c>
      <c r="F134" s="12">
        <v>1625.29</v>
      </c>
      <c r="G134" s="12">
        <v>889</v>
      </c>
      <c r="H134" s="6"/>
      <c r="K134" s="3"/>
      <c r="M134" s="1"/>
    </row>
    <row r="135" spans="1:14" hidden="1" x14ac:dyDescent="0.15">
      <c r="A135" s="1">
        <v>166</v>
      </c>
      <c r="B135" s="1" t="s">
        <v>212</v>
      </c>
      <c r="C135" s="1" t="s">
        <v>177</v>
      </c>
      <c r="D135" s="5">
        <v>356729</v>
      </c>
      <c r="E135" s="4">
        <v>208.85</v>
      </c>
      <c r="F135" s="12">
        <v>1651.62</v>
      </c>
      <c r="G135" s="12">
        <v>57786</v>
      </c>
      <c r="H135" s="6"/>
      <c r="K135" s="3"/>
      <c r="M135" s="1"/>
    </row>
    <row r="136" spans="1:14" hidden="1" x14ac:dyDescent="0.15">
      <c r="A136" s="1">
        <v>93</v>
      </c>
      <c r="B136" s="1" t="s">
        <v>209</v>
      </c>
      <c r="C136" s="1" t="s">
        <v>104</v>
      </c>
      <c r="D136" s="5">
        <v>73753</v>
      </c>
      <c r="E136" s="4">
        <v>42.92</v>
      </c>
      <c r="F136" s="12">
        <v>1748</v>
      </c>
      <c r="G136" s="5">
        <v>15258</v>
      </c>
      <c r="H136" s="6"/>
      <c r="K136" s="3"/>
      <c r="M136" s="1"/>
    </row>
    <row r="137" spans="1:14" hidden="1" x14ac:dyDescent="0.15">
      <c r="A137" s="1">
        <v>53</v>
      </c>
      <c r="B137" s="1" t="s">
        <v>208</v>
      </c>
      <c r="C137" s="1" t="s">
        <v>65</v>
      </c>
      <c r="D137" s="5">
        <v>100131</v>
      </c>
      <c r="E137" s="4">
        <v>56.51</v>
      </c>
      <c r="F137" s="12">
        <v>1755.8</v>
      </c>
      <c r="G137" s="12">
        <v>16704</v>
      </c>
      <c r="H137" s="6"/>
      <c r="K137" s="3"/>
      <c r="M137" s="1"/>
    </row>
    <row r="138" spans="1:14" hidden="1" x14ac:dyDescent="0.15">
      <c r="A138" s="1">
        <v>73</v>
      </c>
      <c r="B138" s="1" t="s">
        <v>208</v>
      </c>
      <c r="C138" s="1" t="s">
        <v>85</v>
      </c>
      <c r="D138" s="5">
        <v>30927</v>
      </c>
      <c r="E138" s="4">
        <v>16.809999999999999</v>
      </c>
      <c r="F138" s="12">
        <v>1827.13</v>
      </c>
      <c r="G138" s="12">
        <v>5936</v>
      </c>
      <c r="H138" s="2"/>
      <c r="K138" s="3"/>
      <c r="M138" s="1"/>
    </row>
    <row r="139" spans="1:14" hidden="1" x14ac:dyDescent="0.15">
      <c r="A139" s="1">
        <v>48</v>
      </c>
      <c r="B139" s="1" t="s">
        <v>208</v>
      </c>
      <c r="C139" s="1" t="s">
        <v>60</v>
      </c>
      <c r="D139" s="5">
        <v>84443</v>
      </c>
      <c r="E139" s="4">
        <v>43.93</v>
      </c>
      <c r="F139" s="12">
        <v>1858.98</v>
      </c>
      <c r="G139" s="12">
        <v>15608</v>
      </c>
      <c r="H139" s="2"/>
      <c r="K139" s="3"/>
      <c r="M139" s="1"/>
    </row>
    <row r="140" spans="1:14" hidden="1" x14ac:dyDescent="0.15">
      <c r="A140" s="1">
        <v>11</v>
      </c>
      <c r="B140" s="1" t="s">
        <v>207</v>
      </c>
      <c r="C140" s="1" t="s">
        <v>21</v>
      </c>
      <c r="D140" s="5">
        <v>260878</v>
      </c>
      <c r="E140" s="1">
        <v>138.47999999999999</v>
      </c>
      <c r="F140" s="11">
        <f>D140/E140</f>
        <v>1883.8677065280185</v>
      </c>
      <c r="G140" s="12">
        <v>45648</v>
      </c>
      <c r="H140" s="8">
        <v>28</v>
      </c>
      <c r="I140" s="9">
        <v>12</v>
      </c>
      <c r="J140" s="6">
        <f>H140+I140</f>
        <v>40</v>
      </c>
      <c r="K140" s="1">
        <v>92740</v>
      </c>
      <c r="L140" s="1">
        <v>11219</v>
      </c>
      <c r="M140" s="3">
        <f>L140/K140</f>
        <v>0.1209726116023291</v>
      </c>
      <c r="N140" s="7">
        <f>L140*1000000/G140</f>
        <v>245771.99439186821</v>
      </c>
    </row>
    <row r="141" spans="1:14" hidden="1" x14ac:dyDescent="0.15">
      <c r="A141" s="1">
        <v>129</v>
      </c>
      <c r="B141" s="1" t="s">
        <v>211</v>
      </c>
      <c r="C141" s="1" t="s">
        <v>140</v>
      </c>
      <c r="D141" s="5">
        <v>83285</v>
      </c>
      <c r="E141" s="4">
        <v>42.69</v>
      </c>
      <c r="F141" s="12">
        <v>1903.23</v>
      </c>
      <c r="G141" s="12">
        <v>12883</v>
      </c>
      <c r="H141" s="6"/>
      <c r="K141" s="3"/>
      <c r="M141" s="1"/>
    </row>
    <row r="142" spans="1:14" hidden="1" x14ac:dyDescent="0.15">
      <c r="A142" s="1">
        <v>142</v>
      </c>
      <c r="B142" s="1" t="s">
        <v>211</v>
      </c>
      <c r="C142" s="1" t="s">
        <v>153</v>
      </c>
      <c r="D142" s="5">
        <v>27587</v>
      </c>
      <c r="E142" s="4">
        <v>14.27</v>
      </c>
      <c r="F142" s="12">
        <v>1925.51</v>
      </c>
      <c r="G142" s="12">
        <v>5062</v>
      </c>
      <c r="H142" s="2"/>
      <c r="K142" s="3"/>
      <c r="M142" s="1"/>
    </row>
    <row r="143" spans="1:14" hidden="1" x14ac:dyDescent="0.15">
      <c r="A143" s="1">
        <v>154</v>
      </c>
      <c r="B143" s="1" t="s">
        <v>211</v>
      </c>
      <c r="C143" s="1" t="s">
        <v>165</v>
      </c>
      <c r="D143" s="5">
        <v>17018</v>
      </c>
      <c r="E143" s="4">
        <v>8.23</v>
      </c>
      <c r="F143" s="12">
        <v>2001.09</v>
      </c>
      <c r="G143" s="12">
        <v>2503</v>
      </c>
      <c r="H143" s="6"/>
      <c r="K143" s="3"/>
      <c r="M143" s="1"/>
    </row>
    <row r="144" spans="1:14" hidden="1" x14ac:dyDescent="0.15">
      <c r="A144" s="1">
        <v>153</v>
      </c>
      <c r="B144" s="1" t="s">
        <v>211</v>
      </c>
      <c r="C144" s="1" t="s">
        <v>164</v>
      </c>
      <c r="D144" s="5">
        <v>33810</v>
      </c>
      <c r="E144" s="4">
        <v>16.3</v>
      </c>
      <c r="F144" s="12">
        <v>2086.75</v>
      </c>
      <c r="G144" s="12">
        <v>6859</v>
      </c>
      <c r="H144" s="2"/>
      <c r="K144" s="3"/>
      <c r="M144" s="1"/>
    </row>
    <row r="145" spans="1:14" hidden="1" x14ac:dyDescent="0.15">
      <c r="A145" s="1">
        <v>59</v>
      </c>
      <c r="B145" s="1" t="s">
        <v>208</v>
      </c>
      <c r="C145" s="1" t="s">
        <v>71</v>
      </c>
      <c r="D145" s="5">
        <v>184495</v>
      </c>
      <c r="E145" s="4">
        <v>84.98</v>
      </c>
      <c r="F145" s="12">
        <v>2141.5300000000002</v>
      </c>
      <c r="G145" s="12">
        <v>35085</v>
      </c>
      <c r="H145" s="6"/>
      <c r="K145" s="3"/>
      <c r="M145" s="1"/>
    </row>
    <row r="146" spans="1:14" hidden="1" x14ac:dyDescent="0.15">
      <c r="A146" s="1">
        <v>135</v>
      </c>
      <c r="B146" s="1" t="s">
        <v>211</v>
      </c>
      <c r="C146" s="1" t="s">
        <v>146</v>
      </c>
      <c r="D146" s="5">
        <v>116675</v>
      </c>
      <c r="E146" s="4">
        <v>53.15</v>
      </c>
      <c r="F146" s="12">
        <v>2163.44</v>
      </c>
      <c r="G146" s="12">
        <v>22124</v>
      </c>
      <c r="H146" s="6"/>
      <c r="K146" s="3"/>
      <c r="M146" s="1"/>
    </row>
    <row r="147" spans="1:14" hidden="1" x14ac:dyDescent="0.15">
      <c r="A147" s="1">
        <v>112</v>
      </c>
      <c r="B147" s="1" t="s">
        <v>210</v>
      </c>
      <c r="C147" s="1" t="s">
        <v>123</v>
      </c>
      <c r="D147" s="12">
        <v>143913</v>
      </c>
      <c r="E147" s="4">
        <v>67.819999999999993</v>
      </c>
      <c r="F147" s="12">
        <v>2177.1</v>
      </c>
      <c r="G147" s="12">
        <v>27099</v>
      </c>
      <c r="H147" s="2"/>
      <c r="K147" s="3"/>
      <c r="M147" s="1"/>
    </row>
    <row r="148" spans="1:14" hidden="1" x14ac:dyDescent="0.15">
      <c r="A148" s="1">
        <v>14</v>
      </c>
      <c r="B148" s="1" t="s">
        <v>207</v>
      </c>
      <c r="C148" s="1" t="s">
        <v>24</v>
      </c>
      <c r="D148" s="5">
        <v>226432</v>
      </c>
      <c r="E148" s="1">
        <v>101.8</v>
      </c>
      <c r="F148" s="11">
        <f>D148/E148</f>
        <v>2224.2829076620824</v>
      </c>
      <c r="G148" s="12">
        <v>40325</v>
      </c>
      <c r="H148" s="8">
        <v>24</v>
      </c>
      <c r="I148" s="9">
        <v>12</v>
      </c>
      <c r="J148" s="6">
        <f>H148+I148</f>
        <v>36</v>
      </c>
      <c r="K148" s="1">
        <v>89536</v>
      </c>
      <c r="L148" s="1">
        <v>8937</v>
      </c>
      <c r="M148" s="3">
        <f>L148/K148</f>
        <v>9.9814599714081492E-2</v>
      </c>
      <c r="N148" s="7">
        <f>L148*1000000/G148</f>
        <v>221624.30254184749</v>
      </c>
    </row>
    <row r="149" spans="1:14" hidden="1" x14ac:dyDescent="0.15">
      <c r="A149" s="1">
        <v>89</v>
      </c>
      <c r="B149" s="1" t="s">
        <v>209</v>
      </c>
      <c r="C149" s="1" t="s">
        <v>100</v>
      </c>
      <c r="D149" s="5">
        <v>74607</v>
      </c>
      <c r="E149" s="4">
        <v>32.71</v>
      </c>
      <c r="F149" s="12">
        <v>2226.0500000000002</v>
      </c>
      <c r="G149" s="5">
        <v>11920</v>
      </c>
      <c r="H149" s="6"/>
      <c r="K149" s="3"/>
      <c r="M149" s="1"/>
    </row>
    <row r="150" spans="1:14" hidden="1" x14ac:dyDescent="0.15">
      <c r="A150" s="1">
        <v>77</v>
      </c>
      <c r="B150" s="1" t="s">
        <v>208</v>
      </c>
      <c r="C150" s="1" t="s">
        <v>89</v>
      </c>
      <c r="D150" s="5">
        <v>43763</v>
      </c>
      <c r="E150" s="4">
        <v>17.239999999999998</v>
      </c>
      <c r="F150" s="12">
        <v>2506.96</v>
      </c>
      <c r="G150" s="12">
        <v>8329</v>
      </c>
      <c r="H150" s="2"/>
      <c r="K150" s="3"/>
      <c r="M150" s="1"/>
    </row>
    <row r="151" spans="1:14" hidden="1" x14ac:dyDescent="0.15">
      <c r="A151" s="1">
        <v>16</v>
      </c>
      <c r="B151" s="1" t="s">
        <v>207</v>
      </c>
      <c r="C151" s="1" t="s">
        <v>26</v>
      </c>
      <c r="D151" s="5">
        <v>87722</v>
      </c>
      <c r="E151" s="1">
        <v>34.380000000000003</v>
      </c>
      <c r="F151" s="11">
        <f>D151/E151</f>
        <v>2551.5415939499708</v>
      </c>
      <c r="G151" s="12">
        <v>15450</v>
      </c>
      <c r="H151" s="8">
        <v>10</v>
      </c>
      <c r="I151" s="9">
        <v>6</v>
      </c>
      <c r="J151" s="6">
        <f>H151+I151</f>
        <v>16</v>
      </c>
      <c r="K151" s="1">
        <v>41578</v>
      </c>
      <c r="L151" s="1">
        <v>3590</v>
      </c>
      <c r="M151" s="3">
        <f>L151/K151</f>
        <v>8.6343739477608344E-2</v>
      </c>
      <c r="N151" s="7">
        <f>L151*1000000/G151</f>
        <v>232362.45954692556</v>
      </c>
    </row>
    <row r="152" spans="1:14" hidden="1" x14ac:dyDescent="0.15">
      <c r="A152" s="1">
        <v>42</v>
      </c>
      <c r="B152" s="1" t="s">
        <v>208</v>
      </c>
      <c r="C152" s="1" t="s">
        <v>54</v>
      </c>
      <c r="D152" s="5">
        <v>190658</v>
      </c>
      <c r="E152" s="4">
        <v>72.72</v>
      </c>
      <c r="F152" s="12">
        <v>2557.91</v>
      </c>
      <c r="G152" s="12">
        <v>33398</v>
      </c>
      <c r="H152" s="6"/>
      <c r="K152" s="3"/>
      <c r="M152" s="1"/>
    </row>
    <row r="153" spans="1:14" hidden="1" x14ac:dyDescent="0.15">
      <c r="A153" s="1">
        <v>141</v>
      </c>
      <c r="B153" s="1" t="s">
        <v>211</v>
      </c>
      <c r="C153" s="1" t="s">
        <v>152</v>
      </c>
      <c r="D153" s="5">
        <v>23219</v>
      </c>
      <c r="E153" s="4">
        <v>8.7899999999999991</v>
      </c>
      <c r="F153" s="12">
        <v>2590.1</v>
      </c>
      <c r="G153" s="12">
        <v>3870</v>
      </c>
      <c r="H153" s="2"/>
      <c r="K153" s="3"/>
      <c r="M153" s="1"/>
    </row>
    <row r="154" spans="1:14" hidden="1" x14ac:dyDescent="0.15">
      <c r="A154" s="1">
        <v>86</v>
      </c>
      <c r="B154" s="1" t="s">
        <v>209</v>
      </c>
      <c r="C154" s="1" t="s">
        <v>97</v>
      </c>
      <c r="D154" s="5">
        <v>179630</v>
      </c>
      <c r="E154" s="4">
        <v>67.540000000000006</v>
      </c>
      <c r="F154" s="12">
        <v>2601.6999999999998</v>
      </c>
      <c r="G154" s="5">
        <v>31433</v>
      </c>
      <c r="H154" s="6"/>
      <c r="K154" s="3"/>
      <c r="M154" s="1"/>
    </row>
    <row r="155" spans="1:14" hidden="1" x14ac:dyDescent="0.15">
      <c r="A155" s="1">
        <v>61</v>
      </c>
      <c r="B155" s="1" t="s">
        <v>208</v>
      </c>
      <c r="C155" s="1" t="s">
        <v>73</v>
      </c>
      <c r="D155" s="5">
        <v>68775</v>
      </c>
      <c r="E155" s="4">
        <v>25.33</v>
      </c>
      <c r="F155" s="12">
        <v>2653.73</v>
      </c>
      <c r="G155" s="12">
        <v>11177</v>
      </c>
      <c r="H155" s="6"/>
      <c r="K155" s="3"/>
      <c r="M155" s="1"/>
    </row>
    <row r="156" spans="1:14" hidden="1" x14ac:dyDescent="0.15">
      <c r="A156" s="1">
        <v>54</v>
      </c>
      <c r="B156" s="1" t="s">
        <v>208</v>
      </c>
      <c r="C156" s="1" t="s">
        <v>66</v>
      </c>
      <c r="D156" s="5">
        <v>108699</v>
      </c>
      <c r="E156" s="4">
        <v>39.72</v>
      </c>
      <c r="F156" s="12">
        <v>2670.85</v>
      </c>
      <c r="G156" s="12">
        <v>17728</v>
      </c>
      <c r="H156" s="6"/>
      <c r="K156" s="3"/>
      <c r="M156" s="1"/>
    </row>
    <row r="157" spans="1:14" hidden="1" x14ac:dyDescent="0.15">
      <c r="A157" s="1">
        <v>1</v>
      </c>
      <c r="B157" s="1" t="s">
        <v>207</v>
      </c>
      <c r="C157" s="4" t="s">
        <v>11</v>
      </c>
      <c r="D157" s="5">
        <v>1525152</v>
      </c>
      <c r="E157" s="1">
        <v>557.04999999999995</v>
      </c>
      <c r="F157" s="11">
        <v>2679</v>
      </c>
      <c r="G157" s="12">
        <v>237680</v>
      </c>
      <c r="H157" s="6">
        <v>163</v>
      </c>
      <c r="I157" s="6">
        <v>80</v>
      </c>
      <c r="J157" s="6">
        <f>H157+I157</f>
        <v>243</v>
      </c>
      <c r="K157" s="1">
        <v>963856</v>
      </c>
      <c r="L157" s="1">
        <v>151822</v>
      </c>
      <c r="M157" s="3">
        <f>L157/K157</f>
        <v>0.15751523049086172</v>
      </c>
      <c r="N157" s="7">
        <f>L157*1000000/G157</f>
        <v>638766.40861662745</v>
      </c>
    </row>
    <row r="158" spans="1:14" hidden="1" x14ac:dyDescent="0.15">
      <c r="A158" s="1">
        <v>97</v>
      </c>
      <c r="B158" s="1" t="s">
        <v>209</v>
      </c>
      <c r="C158" s="1" t="s">
        <v>108</v>
      </c>
      <c r="D158" s="5">
        <v>15953</v>
      </c>
      <c r="E158" s="4">
        <v>5.97</v>
      </c>
      <c r="F158" s="12">
        <v>2716.75</v>
      </c>
      <c r="G158" s="5">
        <v>3071</v>
      </c>
      <c r="H158" s="2"/>
      <c r="K158" s="3"/>
      <c r="M158" s="1"/>
    </row>
    <row r="159" spans="1:14" hidden="1" x14ac:dyDescent="0.15">
      <c r="A159" s="1">
        <v>92</v>
      </c>
      <c r="B159" s="1" t="s">
        <v>209</v>
      </c>
      <c r="C159" s="1" t="s">
        <v>103</v>
      </c>
      <c r="D159" s="5">
        <v>70433</v>
      </c>
      <c r="E159" s="4">
        <v>24.35</v>
      </c>
      <c r="F159" s="12">
        <v>2842.79</v>
      </c>
      <c r="G159" s="5">
        <v>11534</v>
      </c>
      <c r="H159" s="6"/>
      <c r="K159" s="3"/>
      <c r="M159" s="1"/>
    </row>
    <row r="160" spans="1:14" hidden="1" x14ac:dyDescent="0.15">
      <c r="A160" s="1">
        <v>17</v>
      </c>
      <c r="B160" s="1" t="s">
        <v>207</v>
      </c>
      <c r="C160" s="1" t="s">
        <v>27</v>
      </c>
      <c r="D160" s="5">
        <v>152321</v>
      </c>
      <c r="E160" s="1">
        <v>53.44</v>
      </c>
      <c r="F160" s="11">
        <f>D160/E160</f>
        <v>2850.318113772455</v>
      </c>
      <c r="G160" s="12">
        <v>25691</v>
      </c>
      <c r="H160" s="8">
        <v>17</v>
      </c>
      <c r="I160" s="9">
        <v>7</v>
      </c>
      <c r="J160" s="6">
        <f>H160+I160</f>
        <v>24</v>
      </c>
      <c r="K160" s="1">
        <v>61425</v>
      </c>
      <c r="L160" s="1">
        <v>9618</v>
      </c>
      <c r="M160" s="3">
        <f>L160/K160</f>
        <v>0.15658119658119657</v>
      </c>
      <c r="N160" s="7">
        <f>L160*1000000/G160</f>
        <v>374372.34829317662</v>
      </c>
    </row>
    <row r="161" spans="1:14" hidden="1" x14ac:dyDescent="0.15">
      <c r="A161" s="1">
        <v>60</v>
      </c>
      <c r="B161" s="1" t="s">
        <v>208</v>
      </c>
      <c r="C161" s="1" t="s">
        <v>72</v>
      </c>
      <c r="D161" s="5">
        <v>136868</v>
      </c>
      <c r="E161" s="4">
        <v>47.9</v>
      </c>
      <c r="F161" s="12">
        <v>2868.81</v>
      </c>
      <c r="G161" s="12">
        <v>27372</v>
      </c>
      <c r="H161" s="6"/>
      <c r="K161" s="3"/>
      <c r="M161" s="1"/>
    </row>
    <row r="162" spans="1:14" hidden="1" x14ac:dyDescent="0.15">
      <c r="A162" s="1">
        <v>69</v>
      </c>
      <c r="B162" s="1" t="s">
        <v>208</v>
      </c>
      <c r="C162" s="1" t="s">
        <v>81</v>
      </c>
      <c r="D162" s="5">
        <v>55177</v>
      </c>
      <c r="E162" s="4">
        <v>18.690000000000001</v>
      </c>
      <c r="F162" s="12">
        <v>2893.79</v>
      </c>
      <c r="G162" s="12">
        <v>10080</v>
      </c>
      <c r="H162" s="2"/>
      <c r="K162" s="3"/>
      <c r="M162" s="1"/>
    </row>
    <row r="163" spans="1:14" hidden="1" x14ac:dyDescent="0.15">
      <c r="A163" s="1">
        <v>70</v>
      </c>
      <c r="B163" s="1" t="s">
        <v>208</v>
      </c>
      <c r="C163" s="1" t="s">
        <v>82</v>
      </c>
      <c r="D163" s="5">
        <v>75033</v>
      </c>
      <c r="E163" s="4">
        <v>25.55</v>
      </c>
      <c r="F163" s="12">
        <v>2921.14</v>
      </c>
      <c r="G163" s="12">
        <v>13927</v>
      </c>
      <c r="H163" s="2"/>
      <c r="K163" s="3"/>
      <c r="M163" s="1"/>
    </row>
    <row r="164" spans="1:14" hidden="1" x14ac:dyDescent="0.15">
      <c r="A164" s="1">
        <v>131</v>
      </c>
      <c r="B164" s="1" t="s">
        <v>211</v>
      </c>
      <c r="C164" s="1" t="s">
        <v>142</v>
      </c>
      <c r="D164" s="5">
        <v>120922</v>
      </c>
      <c r="E164" s="4">
        <v>39.56</v>
      </c>
      <c r="F164" s="12">
        <v>3007.61</v>
      </c>
      <c r="G164" s="12">
        <v>20238</v>
      </c>
      <c r="H164" s="2"/>
      <c r="K164" s="3"/>
      <c r="M164" s="1"/>
    </row>
    <row r="165" spans="1:14" hidden="1" x14ac:dyDescent="0.15">
      <c r="A165" s="1">
        <v>136</v>
      </c>
      <c r="B165" s="1" t="s">
        <v>211</v>
      </c>
      <c r="C165" s="1" t="s">
        <v>147</v>
      </c>
      <c r="D165" s="5">
        <v>78113</v>
      </c>
      <c r="E165" s="4">
        <v>24.26</v>
      </c>
      <c r="F165" s="12">
        <v>3194.6</v>
      </c>
      <c r="G165" s="12">
        <v>16527</v>
      </c>
      <c r="H165" s="6"/>
      <c r="K165" s="3"/>
      <c r="M165" s="1"/>
    </row>
    <row r="166" spans="1:14" hidden="1" x14ac:dyDescent="0.15">
      <c r="A166" s="1">
        <v>47</v>
      </c>
      <c r="B166" s="1" t="s">
        <v>208</v>
      </c>
      <c r="C166" s="1" t="s">
        <v>59</v>
      </c>
      <c r="D166" s="5">
        <v>352698</v>
      </c>
      <c r="E166" s="4">
        <v>105.29</v>
      </c>
      <c r="F166" s="12">
        <v>3312.84</v>
      </c>
      <c r="G166" s="12">
        <v>59489</v>
      </c>
      <c r="H166" s="6"/>
      <c r="K166" s="3"/>
      <c r="M166" s="1"/>
    </row>
    <row r="167" spans="1:14" hidden="1" x14ac:dyDescent="0.15">
      <c r="A167" s="1">
        <v>152</v>
      </c>
      <c r="B167" s="1" t="s">
        <v>211</v>
      </c>
      <c r="C167" s="1" t="s">
        <v>163</v>
      </c>
      <c r="D167" s="5">
        <v>24043</v>
      </c>
      <c r="E167" s="4">
        <v>7.01</v>
      </c>
      <c r="F167" s="12">
        <v>3394.86</v>
      </c>
      <c r="G167" s="12">
        <v>4499</v>
      </c>
      <c r="H167" s="6"/>
      <c r="K167" s="3"/>
      <c r="M167" s="1"/>
    </row>
    <row r="168" spans="1:14" hidden="1" x14ac:dyDescent="0.15">
      <c r="A168" s="1">
        <v>151</v>
      </c>
      <c r="B168" s="1" t="s">
        <v>211</v>
      </c>
      <c r="C168" s="1" t="s">
        <v>162</v>
      </c>
      <c r="D168" s="5">
        <v>21714</v>
      </c>
      <c r="E168" s="4">
        <v>6.14</v>
      </c>
      <c r="F168" s="12">
        <v>3411.56</v>
      </c>
      <c r="G168" s="12">
        <v>3200</v>
      </c>
      <c r="H168" s="6"/>
      <c r="K168" s="3"/>
      <c r="M168" s="1"/>
    </row>
    <row r="169" spans="1:14" hidden="1" x14ac:dyDescent="0.15">
      <c r="A169" s="1">
        <v>128</v>
      </c>
      <c r="B169" s="1" t="s">
        <v>211</v>
      </c>
      <c r="C169" s="1" t="s">
        <v>139</v>
      </c>
      <c r="D169" s="5">
        <v>61744</v>
      </c>
      <c r="E169" s="4">
        <v>16.48</v>
      </c>
      <c r="F169" s="12">
        <v>3657.52</v>
      </c>
      <c r="G169" s="12">
        <v>8598</v>
      </c>
      <c r="H169" s="6"/>
      <c r="K169" s="3"/>
      <c r="M169" s="1"/>
    </row>
    <row r="170" spans="1:14" hidden="1" x14ac:dyDescent="0.15">
      <c r="A170" s="1">
        <v>33</v>
      </c>
      <c r="B170" s="1" t="s">
        <v>207</v>
      </c>
      <c r="C170" s="1" t="s">
        <v>43</v>
      </c>
      <c r="D170" s="5">
        <v>33604</v>
      </c>
      <c r="E170" s="1">
        <v>9.1300000000000008</v>
      </c>
      <c r="F170" s="11">
        <f>D170/E170</f>
        <v>3680.613362541073</v>
      </c>
      <c r="G170" s="12">
        <v>6364</v>
      </c>
      <c r="H170" s="8">
        <v>4</v>
      </c>
      <c r="I170" s="9">
        <v>2</v>
      </c>
      <c r="J170" s="6">
        <f>H170+I170</f>
        <v>6</v>
      </c>
      <c r="K170" s="1">
        <v>13289</v>
      </c>
      <c r="L170" s="1">
        <v>2855</v>
      </c>
      <c r="M170" s="3">
        <f>L170/K170</f>
        <v>0.21483934080818723</v>
      </c>
      <c r="N170" s="7">
        <f>L170*1000000/G170</f>
        <v>448617.22187303583</v>
      </c>
    </row>
    <row r="171" spans="1:14" hidden="1" x14ac:dyDescent="0.15">
      <c r="A171" s="1">
        <v>51</v>
      </c>
      <c r="B171" s="1" t="s">
        <v>208</v>
      </c>
      <c r="C171" s="1" t="s">
        <v>63</v>
      </c>
      <c r="D171" s="5">
        <v>287730</v>
      </c>
      <c r="E171" s="4">
        <v>76.489999999999995</v>
      </c>
      <c r="F171" s="12">
        <v>3792.31</v>
      </c>
      <c r="G171" s="12">
        <v>53896</v>
      </c>
      <c r="H171" s="2"/>
      <c r="K171" s="3"/>
      <c r="M171" s="1"/>
    </row>
    <row r="172" spans="1:14" hidden="1" x14ac:dyDescent="0.15">
      <c r="A172" s="1">
        <v>62</v>
      </c>
      <c r="B172" s="1" t="s">
        <v>208</v>
      </c>
      <c r="C172" s="1" t="s">
        <v>74</v>
      </c>
      <c r="D172" s="5">
        <v>108736</v>
      </c>
      <c r="E172" s="4">
        <v>26.45</v>
      </c>
      <c r="F172" s="12">
        <v>4036.33</v>
      </c>
      <c r="G172" s="12">
        <v>17986</v>
      </c>
      <c r="H172" s="6"/>
      <c r="K172" s="3"/>
      <c r="M172" s="1"/>
    </row>
    <row r="173" spans="1:14" hidden="1" x14ac:dyDescent="0.15">
      <c r="A173" s="1">
        <v>76</v>
      </c>
      <c r="B173" s="1" t="s">
        <v>208</v>
      </c>
      <c r="C173" s="1" t="s">
        <v>88</v>
      </c>
      <c r="D173" s="5">
        <v>16567</v>
      </c>
      <c r="E173" s="4">
        <v>3.97</v>
      </c>
      <c r="F173" s="12">
        <v>4083.63</v>
      </c>
      <c r="G173" s="12">
        <v>2893</v>
      </c>
      <c r="H173" s="2"/>
      <c r="K173" s="3"/>
      <c r="M173" s="1"/>
    </row>
    <row r="174" spans="1:14" hidden="1" x14ac:dyDescent="0.15">
      <c r="A174" s="1">
        <v>91</v>
      </c>
      <c r="B174" s="1" t="s">
        <v>209</v>
      </c>
      <c r="C174" s="1" t="s">
        <v>102</v>
      </c>
      <c r="D174" s="5">
        <v>80608</v>
      </c>
      <c r="E174" s="4">
        <v>19.170000000000002</v>
      </c>
      <c r="F174" s="12">
        <v>4267.3999999999996</v>
      </c>
      <c r="G174" s="5">
        <v>14884</v>
      </c>
      <c r="H174" s="2"/>
      <c r="K174" s="3"/>
      <c r="M174" s="1"/>
    </row>
    <row r="175" spans="1:14" hidden="1" x14ac:dyDescent="0.15">
      <c r="A175" s="1">
        <v>44</v>
      </c>
      <c r="B175" s="1" t="s">
        <v>208</v>
      </c>
      <c r="C175" s="1" t="s">
        <v>56</v>
      </c>
      <c r="D175" s="5">
        <v>104993</v>
      </c>
      <c r="E175" s="4">
        <v>22.14</v>
      </c>
      <c r="F175" s="12">
        <v>4714.91</v>
      </c>
      <c r="G175" s="12">
        <v>18080</v>
      </c>
      <c r="H175" s="6"/>
      <c r="K175" s="3"/>
      <c r="M175" s="1"/>
    </row>
    <row r="176" spans="1:14" hidden="1" x14ac:dyDescent="0.15">
      <c r="A176" s="1">
        <v>65</v>
      </c>
      <c r="B176" s="1" t="s">
        <v>208</v>
      </c>
      <c r="C176" s="1" t="s">
        <v>77</v>
      </c>
      <c r="D176" s="5">
        <v>55635</v>
      </c>
      <c r="E176" s="4">
        <v>11.3</v>
      </c>
      <c r="F176" s="12">
        <v>4830.2700000000004</v>
      </c>
      <c r="G176" s="12">
        <v>9890</v>
      </c>
      <c r="H176" s="6"/>
      <c r="K176" s="3"/>
      <c r="M176" s="1"/>
    </row>
    <row r="177" spans="1:14" hidden="1" x14ac:dyDescent="0.15">
      <c r="A177" s="1">
        <v>71</v>
      </c>
      <c r="B177" s="1" t="s">
        <v>208</v>
      </c>
      <c r="C177" s="1" t="s">
        <v>83</v>
      </c>
      <c r="D177" s="5">
        <v>58435</v>
      </c>
      <c r="E177" s="4">
        <v>11.92</v>
      </c>
      <c r="F177" s="12">
        <v>4841.8599999999997</v>
      </c>
      <c r="G177" s="12">
        <v>10811</v>
      </c>
      <c r="H177" s="6"/>
      <c r="K177" s="3"/>
      <c r="M177" s="1"/>
    </row>
    <row r="178" spans="1:14" hidden="1" x14ac:dyDescent="0.15">
      <c r="A178" s="1">
        <v>5</v>
      </c>
      <c r="B178" s="1" t="s">
        <v>207</v>
      </c>
      <c r="C178" s="1" t="s">
        <v>15</v>
      </c>
      <c r="D178" s="5">
        <v>485587</v>
      </c>
      <c r="E178" s="1">
        <v>99.96</v>
      </c>
      <c r="F178" s="11">
        <f>D178/E178</f>
        <v>4857.8131252501007</v>
      </c>
      <c r="G178" s="12">
        <v>90718</v>
      </c>
      <c r="H178" s="8">
        <v>40</v>
      </c>
      <c r="I178" s="9">
        <v>19</v>
      </c>
      <c r="J178" s="6">
        <f>H178+I178</f>
        <v>59</v>
      </c>
      <c r="K178" s="1">
        <v>200150</v>
      </c>
      <c r="L178" s="1">
        <v>27854</v>
      </c>
      <c r="M178" s="3">
        <f>L178/K178</f>
        <v>0.13916562578066449</v>
      </c>
      <c r="N178" s="7">
        <f>L178*1000000/G178</f>
        <v>307039.39681209903</v>
      </c>
    </row>
    <row r="179" spans="1:14" hidden="1" x14ac:dyDescent="0.15">
      <c r="A179" s="1">
        <v>7</v>
      </c>
      <c r="B179" s="1" t="s">
        <v>207</v>
      </c>
      <c r="C179" s="1" t="s">
        <v>17</v>
      </c>
      <c r="D179" s="5">
        <v>93922</v>
      </c>
      <c r="E179" s="1">
        <v>18.47</v>
      </c>
      <c r="F179" s="11">
        <f>D179/E179</f>
        <v>5085.1109907958853</v>
      </c>
      <c r="G179" s="12">
        <v>15891</v>
      </c>
      <c r="H179" s="8">
        <v>8</v>
      </c>
      <c r="I179" s="9">
        <v>3</v>
      </c>
      <c r="J179" s="6">
        <f>H179+I179</f>
        <v>11</v>
      </c>
      <c r="K179" s="1">
        <v>45686</v>
      </c>
      <c r="L179" s="1">
        <v>5596</v>
      </c>
      <c r="M179" s="3">
        <f>L179/K179</f>
        <v>0.12248828962920807</v>
      </c>
      <c r="N179" s="7">
        <f>L179*1000000/G179</f>
        <v>352149.01516581711</v>
      </c>
    </row>
    <row r="180" spans="1:14" hidden="1" x14ac:dyDescent="0.15">
      <c r="A180" s="1">
        <v>46</v>
      </c>
      <c r="B180" s="1" t="s">
        <v>208</v>
      </c>
      <c r="C180" s="1" t="s">
        <v>58</v>
      </c>
      <c r="D180" s="5">
        <v>74412</v>
      </c>
      <c r="E180" s="4">
        <v>14.33</v>
      </c>
      <c r="F180" s="12">
        <v>5106.1400000000003</v>
      </c>
      <c r="G180" s="12">
        <v>12937</v>
      </c>
      <c r="H180" s="6"/>
      <c r="K180" s="3"/>
      <c r="M180" s="1"/>
    </row>
    <row r="181" spans="1:14" hidden="1" x14ac:dyDescent="0.15">
      <c r="A181" s="1">
        <v>64</v>
      </c>
      <c r="B181" s="1" t="s">
        <v>208</v>
      </c>
      <c r="C181" s="1" t="s">
        <v>76</v>
      </c>
      <c r="D181" s="5">
        <v>87456</v>
      </c>
      <c r="E181" s="4">
        <v>14.87</v>
      </c>
      <c r="F181" s="12">
        <v>5854.67</v>
      </c>
      <c r="G181" s="12">
        <v>14860</v>
      </c>
      <c r="H181" s="2"/>
      <c r="K181" s="3"/>
      <c r="M181" s="1"/>
    </row>
    <row r="182" spans="1:14" hidden="1" x14ac:dyDescent="0.15">
      <c r="A182" s="1">
        <v>50</v>
      </c>
      <c r="B182" s="1" t="s">
        <v>208</v>
      </c>
      <c r="C182" s="1" t="s">
        <v>62</v>
      </c>
      <c r="D182" s="5">
        <v>397289</v>
      </c>
      <c r="E182" s="4">
        <v>65.12</v>
      </c>
      <c r="F182" s="12">
        <v>6023.59</v>
      </c>
      <c r="G182" s="12">
        <v>63832</v>
      </c>
      <c r="H182" s="6"/>
      <c r="K182" s="3"/>
      <c r="M182" s="1"/>
    </row>
    <row r="183" spans="1:14" hidden="1" x14ac:dyDescent="0.15">
      <c r="A183" s="1">
        <v>4</v>
      </c>
      <c r="B183" s="1" t="s">
        <v>207</v>
      </c>
      <c r="C183" s="1" t="s">
        <v>14</v>
      </c>
      <c r="D183" s="5">
        <v>303601</v>
      </c>
      <c r="E183" s="1">
        <v>49.42</v>
      </c>
      <c r="F183" s="11">
        <f>D183/E183</f>
        <v>6143.2820720356131</v>
      </c>
      <c r="G183" s="12">
        <v>54562</v>
      </c>
      <c r="H183" s="8">
        <v>28</v>
      </c>
      <c r="I183" s="9">
        <v>13</v>
      </c>
      <c r="J183" s="6">
        <f>H183+I183</f>
        <v>41</v>
      </c>
      <c r="K183" s="1">
        <v>126526</v>
      </c>
      <c r="L183" s="1">
        <v>12590</v>
      </c>
      <c r="M183" s="3">
        <f>L183/K183</f>
        <v>9.950524002971721E-2</v>
      </c>
      <c r="N183" s="7">
        <f>L183*1000000/G183</f>
        <v>230746.67350903558</v>
      </c>
    </row>
    <row r="184" spans="1:14" hidden="1" x14ac:dyDescent="0.15">
      <c r="A184" s="1">
        <v>52</v>
      </c>
      <c r="B184" s="1" t="s">
        <v>208</v>
      </c>
      <c r="C184" s="1" t="s">
        <v>64</v>
      </c>
      <c r="D184" s="5">
        <v>264642</v>
      </c>
      <c r="E184" s="4">
        <v>41.72</v>
      </c>
      <c r="F184" s="12">
        <v>6235.23</v>
      </c>
      <c r="G184" s="12">
        <v>44598</v>
      </c>
      <c r="H184" s="6"/>
      <c r="K184" s="3"/>
      <c r="M184" s="1"/>
    </row>
    <row r="185" spans="1:14" hidden="1" x14ac:dyDescent="0.15">
      <c r="A185" s="1">
        <v>58</v>
      </c>
      <c r="B185" s="1" t="s">
        <v>208</v>
      </c>
      <c r="C185" s="1" t="s">
        <v>70</v>
      </c>
      <c r="D185" s="5">
        <v>119367</v>
      </c>
      <c r="E185" s="4">
        <v>18.27</v>
      </c>
      <c r="F185" s="12">
        <v>6365.68</v>
      </c>
      <c r="G185" s="12">
        <v>19918</v>
      </c>
      <c r="H185" s="6"/>
      <c r="K185" s="3"/>
      <c r="M185" s="1"/>
    </row>
    <row r="186" spans="1:14" hidden="1" x14ac:dyDescent="0.15">
      <c r="A186" s="1">
        <v>57</v>
      </c>
      <c r="B186" s="1" t="s">
        <v>208</v>
      </c>
      <c r="C186" s="1" t="s">
        <v>69</v>
      </c>
      <c r="D186" s="5">
        <v>117641</v>
      </c>
      <c r="E186" s="4">
        <v>16.66</v>
      </c>
      <c r="F186" s="12">
        <v>6922.63</v>
      </c>
      <c r="G186" s="12">
        <v>18287</v>
      </c>
      <c r="H186" s="6"/>
      <c r="K186" s="3"/>
      <c r="M186" s="1"/>
    </row>
    <row r="187" spans="1:14" hidden="1" x14ac:dyDescent="0.15">
      <c r="A187" s="1">
        <v>66</v>
      </c>
      <c r="B187" s="1" t="s">
        <v>208</v>
      </c>
      <c r="C187" s="1" t="s">
        <v>78</v>
      </c>
      <c r="D187" s="5">
        <v>63688</v>
      </c>
      <c r="E187" s="4">
        <v>8.89</v>
      </c>
      <c r="F187" s="12">
        <v>7000.67</v>
      </c>
      <c r="G187" s="12">
        <v>10917</v>
      </c>
      <c r="H187" s="2"/>
      <c r="K187" s="3"/>
      <c r="M187" s="1"/>
    </row>
    <row r="188" spans="1:14" hidden="1" x14ac:dyDescent="0.15">
      <c r="A188" s="1">
        <v>90</v>
      </c>
      <c r="B188" s="1" t="s">
        <v>209</v>
      </c>
      <c r="C188" s="1" t="s">
        <v>101</v>
      </c>
      <c r="D188" s="5">
        <v>56859</v>
      </c>
      <c r="E188" s="4">
        <v>7.72</v>
      </c>
      <c r="F188" s="12">
        <v>7260.23</v>
      </c>
      <c r="G188" s="5">
        <v>10574</v>
      </c>
      <c r="H188" s="6"/>
      <c r="K188" s="3"/>
      <c r="M188" s="1"/>
    </row>
    <row r="189" spans="1:14" hidden="1" x14ac:dyDescent="0.15">
      <c r="A189" s="1">
        <v>67</v>
      </c>
      <c r="B189" s="1" t="s">
        <v>208</v>
      </c>
      <c r="C189" s="1" t="s">
        <v>79</v>
      </c>
      <c r="D189" s="5">
        <v>493940</v>
      </c>
      <c r="E189" s="4">
        <v>61.78</v>
      </c>
      <c r="F189" s="12">
        <v>7870.75</v>
      </c>
      <c r="G189" s="12">
        <v>75199</v>
      </c>
      <c r="H189" s="2"/>
      <c r="K189" s="3"/>
      <c r="M189" s="1"/>
    </row>
    <row r="190" spans="1:14" hidden="1" x14ac:dyDescent="0.15">
      <c r="A190" s="1">
        <v>8</v>
      </c>
      <c r="B190" s="1" t="s">
        <v>207</v>
      </c>
      <c r="C190" s="1" t="s">
        <v>18</v>
      </c>
      <c r="D190" s="5">
        <v>198138</v>
      </c>
      <c r="E190" s="1">
        <v>25</v>
      </c>
      <c r="F190" s="11">
        <f>D190/E190</f>
        <v>7925.52</v>
      </c>
      <c r="G190" s="12">
        <v>36636</v>
      </c>
      <c r="H190" s="8">
        <v>17</v>
      </c>
      <c r="I190" s="9">
        <v>8</v>
      </c>
      <c r="J190" s="6">
        <f>H190+I190</f>
        <v>25</v>
      </c>
      <c r="K190" s="1">
        <v>91861</v>
      </c>
      <c r="L190" s="1">
        <v>9568</v>
      </c>
      <c r="M190" s="3">
        <f>L190/K190</f>
        <v>0.10415736819760291</v>
      </c>
      <c r="N190" s="7">
        <f>L190*1000000/G190</f>
        <v>261163.88251992577</v>
      </c>
    </row>
    <row r="191" spans="1:14" hidden="1" x14ac:dyDescent="0.15">
      <c r="A191" s="1">
        <v>3</v>
      </c>
      <c r="B191" s="1" t="s">
        <v>207</v>
      </c>
      <c r="C191" s="1" t="s">
        <v>13</v>
      </c>
      <c r="D191" s="5">
        <v>459593</v>
      </c>
      <c r="E191" s="1">
        <v>50.7</v>
      </c>
      <c r="F191" s="11">
        <f>D191/E191</f>
        <v>9064.9506903353049</v>
      </c>
      <c r="G191" s="12">
        <v>64937</v>
      </c>
      <c r="H191" s="8">
        <v>41</v>
      </c>
      <c r="I191" s="9">
        <v>18</v>
      </c>
      <c r="J191" s="6">
        <f>H191+I191</f>
        <v>59</v>
      </c>
      <c r="K191" s="1">
        <v>224299</v>
      </c>
      <c r="L191" s="1">
        <v>19380</v>
      </c>
      <c r="M191" s="3">
        <f>L191/K191</f>
        <v>8.6402525200736519E-2</v>
      </c>
      <c r="N191" s="7">
        <f>L191*1000000/G191</f>
        <v>298443.10639542941</v>
      </c>
    </row>
    <row r="192" spans="1:14" hidden="1" x14ac:dyDescent="0.15">
      <c r="A192" s="1">
        <v>55</v>
      </c>
      <c r="B192" s="1" t="s">
        <v>208</v>
      </c>
      <c r="C192" s="1" t="s">
        <v>67</v>
      </c>
      <c r="D192" s="5">
        <v>229733</v>
      </c>
      <c r="E192" s="4">
        <v>24.7</v>
      </c>
      <c r="F192" s="12">
        <v>9112.4699999999993</v>
      </c>
      <c r="G192" s="12">
        <v>36293</v>
      </c>
      <c r="H192" s="2"/>
      <c r="K192" s="3"/>
      <c r="M192" s="1"/>
    </row>
    <row r="193" spans="1:13" hidden="1" x14ac:dyDescent="0.15">
      <c r="A193" s="1">
        <v>63</v>
      </c>
      <c r="B193" s="1" t="s">
        <v>208</v>
      </c>
      <c r="C193" s="1" t="s">
        <v>75</v>
      </c>
      <c r="D193" s="5">
        <v>119764</v>
      </c>
      <c r="E193" s="4">
        <v>12.3</v>
      </c>
      <c r="F193" s="12">
        <v>9447.9699999999993</v>
      </c>
      <c r="G193" s="12">
        <v>17195</v>
      </c>
      <c r="H193" s="2"/>
      <c r="K193" s="3"/>
      <c r="M193" s="1"/>
    </row>
    <row r="194" spans="1:13" hidden="1" x14ac:dyDescent="0.15">
      <c r="A194" s="1">
        <v>45</v>
      </c>
      <c r="B194" s="1" t="s">
        <v>208</v>
      </c>
      <c r="C194" s="1" t="s">
        <v>57</v>
      </c>
      <c r="D194" s="5">
        <v>385567</v>
      </c>
      <c r="E194" s="4">
        <v>36.090000000000003</v>
      </c>
      <c r="F194" s="12">
        <v>10876.59</v>
      </c>
      <c r="G194" s="12">
        <v>70833</v>
      </c>
      <c r="H194" s="6"/>
      <c r="K194" s="3"/>
      <c r="M194" s="1"/>
    </row>
    <row r="195" spans="1:13" hidden="1" x14ac:dyDescent="0.15">
      <c r="A195" s="1">
        <v>43</v>
      </c>
      <c r="B195" s="1" t="s">
        <v>208</v>
      </c>
      <c r="C195" s="1" t="s">
        <v>55</v>
      </c>
      <c r="D195" s="5">
        <v>401558</v>
      </c>
      <c r="E195" s="4">
        <v>36.39</v>
      </c>
      <c r="F195" s="12">
        <v>10969.47</v>
      </c>
      <c r="G195" s="12">
        <v>73357</v>
      </c>
      <c r="H195" s="6"/>
      <c r="K195" s="3"/>
      <c r="M195" s="1"/>
    </row>
    <row r="196" spans="1:13" hidden="1" x14ac:dyDescent="0.15">
      <c r="A196" s="1">
        <v>49</v>
      </c>
      <c r="B196" s="1" t="s">
        <v>208</v>
      </c>
      <c r="C196" s="1" t="s">
        <v>61</v>
      </c>
      <c r="D196" s="5">
        <v>143096</v>
      </c>
      <c r="E196" s="4">
        <v>12.71</v>
      </c>
      <c r="F196" s="12">
        <v>11061.61</v>
      </c>
      <c r="G196" s="12">
        <v>21409</v>
      </c>
      <c r="H196" s="6"/>
      <c r="K196" s="3"/>
      <c r="M196" s="1"/>
    </row>
    <row r="197" spans="1:13" x14ac:dyDescent="0.15">
      <c r="G197" s="12"/>
      <c r="H197" s="6"/>
      <c r="I197" s="6"/>
      <c r="J197" s="6"/>
    </row>
    <row r="198" spans="1:13" x14ac:dyDescent="0.15">
      <c r="G198" s="12"/>
      <c r="H198" s="6"/>
      <c r="I198" s="6"/>
      <c r="J198" s="6"/>
    </row>
    <row r="199" spans="1:13" x14ac:dyDescent="0.15">
      <c r="G199" s="12"/>
      <c r="H199" s="2"/>
      <c r="I199" s="2"/>
      <c r="J199" s="2"/>
    </row>
    <row r="200" spans="1:13" x14ac:dyDescent="0.15">
      <c r="G200" s="12"/>
      <c r="H200" s="2"/>
      <c r="I200" s="2"/>
      <c r="J200" s="2"/>
    </row>
    <row r="201" spans="1:13" x14ac:dyDescent="0.15">
      <c r="G201" s="12"/>
      <c r="H201" s="2"/>
      <c r="I201" s="2"/>
      <c r="J201" s="2"/>
    </row>
    <row r="202" spans="1:13" x14ac:dyDescent="0.15">
      <c r="G202" s="12"/>
      <c r="H202" s="6"/>
      <c r="I202" s="6"/>
      <c r="J202" s="6"/>
    </row>
    <row r="203" spans="1:13" x14ac:dyDescent="0.15">
      <c r="G203" s="12"/>
      <c r="H203" s="2"/>
      <c r="I203" s="2"/>
      <c r="J203" s="2"/>
    </row>
    <row r="204" spans="1:13" x14ac:dyDescent="0.15">
      <c r="G204" s="12"/>
      <c r="H204" s="2"/>
      <c r="I204" s="2"/>
      <c r="J204" s="2"/>
    </row>
    <row r="205" spans="1:13" x14ac:dyDescent="0.15">
      <c r="G205" s="12"/>
      <c r="H205" s="2"/>
      <c r="I205" s="2"/>
      <c r="J205" s="2"/>
    </row>
    <row r="206" spans="1:13" x14ac:dyDescent="0.15">
      <c r="G206" s="12"/>
      <c r="H206" s="2"/>
      <c r="I206" s="2"/>
      <c r="J206" s="2"/>
    </row>
    <row r="207" spans="1:13" x14ac:dyDescent="0.15">
      <c r="G207" s="12"/>
      <c r="H207" s="2"/>
      <c r="I207" s="2"/>
      <c r="J207" s="2"/>
    </row>
    <row r="208" spans="1:13" x14ac:dyDescent="0.15">
      <c r="G208" s="12"/>
      <c r="H208" s="6"/>
      <c r="I208" s="6"/>
      <c r="J208" s="6"/>
    </row>
  </sheetData>
  <autoFilter ref="A1:N196" xr:uid="{E96FCDE7-F8E5-4689-8DA2-F1B390B33F18}">
    <filterColumn colId="5">
      <customFilters>
        <customFilter operator="lessThan" val="300"/>
      </customFilters>
    </filterColumn>
  </autoFilter>
  <sortState xmlns:xlrd2="http://schemas.microsoft.com/office/spreadsheetml/2017/richdata2" ref="A3:N214">
    <sortCondition ref="N1:N214"/>
  </sortState>
  <phoneticPr fontId="5"/>
  <pageMargins left="0.75" right="0.75" top="1" bottom="1" header="0.51180555555555596" footer="0.51180555555555596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/>
  </sheetViews>
  <sheetFormatPr defaultColWidth="8.75" defaultRowHeight="13.5" x14ac:dyDescent="0.15"/>
  <sheetData/>
  <phoneticPr fontId="5"/>
  <pageMargins left="0.75" right="0.75" top="1" bottom="1" header="0.51180555555555596" footer="0.51180555555555596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130" zoomScaleNormal="130" workbookViewId="0"/>
  </sheetViews>
  <sheetFormatPr defaultColWidth="8.75" defaultRowHeight="13.5" x14ac:dyDescent="0.15"/>
  <sheetData/>
  <phoneticPr fontId="5"/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公開用</vt:lpstr>
      <vt:lpstr>兵庫</vt:lpstr>
      <vt:lpstr>近畿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iPad</dc:creator>
  <cp:lastModifiedBy>貴之 加藤</cp:lastModifiedBy>
  <dcterms:created xsi:type="dcterms:W3CDTF">2024-11-15T00:50:38Z</dcterms:created>
  <dcterms:modified xsi:type="dcterms:W3CDTF">2024-11-18T20:55:47Z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096E62D7A028F0A7709C3667CB41ED75_33</vt:lpwstr>
  </property>
  <property fmtid="{D5CDD505-2E9C-101B-9397-08002B2CF9AE}" pid="3" name="KSOProductBuildVer">
    <vt:lpwstr>1041-11.33.31</vt:lpwstr>
  </property>
</Properties>
</file>